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cts\CEMP\Eagle Data\2018\Q2\Mill\"/>
    </mc:Choice>
  </mc:AlternateContent>
  <bookViews>
    <workbookView xWindow="0" yWindow="0" windowWidth="28800" windowHeight="13020" tabRatio="828" firstSheet="12" activeTab="24"/>
  </bookViews>
  <sheets>
    <sheet name="HW-1L" sheetId="11" r:id="rId1"/>
    <sheet name="HW-1U LLA" sheetId="12" r:id="rId2"/>
    <sheet name="HW-1U UFB" sheetId="13" r:id="rId3"/>
    <sheet name="HW-2" sheetId="14" r:id="rId4"/>
    <sheet name="HW-8U" sheetId="15" r:id="rId5"/>
    <sheet name="HYG-1" sheetId="16" r:id="rId6"/>
    <sheet name="KMW-5R" sheetId="17" r:id="rId7"/>
    <sheet name="MW-9R" sheetId="38" r:id="rId8"/>
    <sheet name="MW-701 QAL" sheetId="21" r:id="rId9"/>
    <sheet name="MW-701 UFB" sheetId="22" r:id="rId10"/>
    <sheet name="MW-702 QAL" sheetId="23" r:id="rId11"/>
    <sheet name="MW-702 UFB" sheetId="24" r:id="rId12"/>
    <sheet name="MW-703 QAL" sheetId="28" r:id="rId13"/>
    <sheet name="MW-703 UFB" sheetId="29" r:id="rId14"/>
    <sheet name="MW-703 LLA" sheetId="27" r:id="rId15"/>
    <sheet name="MW-703 DBA" sheetId="26" r:id="rId16"/>
    <sheet name="MW-704 QAL" sheetId="32" r:id="rId17"/>
    <sheet name="MW-704 UFB" sheetId="33" r:id="rId18"/>
    <sheet name="MW-704 LLA" sheetId="31" r:id="rId19"/>
    <sheet name="MW-704 DBA" sheetId="30" r:id="rId20"/>
    <sheet name="MW-705 QAL" sheetId="34" r:id="rId21"/>
    <sheet name="MW-705 UFB" sheetId="35" r:id="rId22"/>
    <sheet name="MW-706 QAL" sheetId="36" r:id="rId23"/>
    <sheet name="MW-707 QAL" sheetId="37" r:id="rId24"/>
    <sheet name="MER-001" sheetId="18" r:id="rId25"/>
    <sheet name="MER-002" sheetId="19" r:id="rId26"/>
    <sheet name="MER-003" sheetId="20" r:id="rId27"/>
    <sheet name="WBR-001" sheetId="39" r:id="rId28"/>
    <sheet name="WBR-002" sheetId="40" r:id="rId29"/>
    <sheet name="WBR-003" sheetId="41" r:id="rId30"/>
    <sheet name="HMWQ-004" sheetId="43" r:id="rId31"/>
    <sheet name="HMP-009" sheetId="44" r:id="rId32"/>
    <sheet name="footnotes" sheetId="42" r:id="rId33"/>
  </sheets>
  <definedNames>
    <definedName name="SAMPDATA" localSheetId="31">#REF!</definedName>
    <definedName name="SAMPDATA" localSheetId="30">#REF!</definedName>
    <definedName name="SAMP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41" l="1"/>
  <c r="P38" i="40"/>
</calcChain>
</file>

<file path=xl/sharedStrings.xml><?xml version="1.0" encoding="utf-8"?>
<sst xmlns="http://schemas.openxmlformats.org/spreadsheetml/2006/main" count="10149" uniqueCount="689">
  <si>
    <t>-</t>
  </si>
  <si>
    <t>Hardness</t>
  </si>
  <si>
    <t>General</t>
  </si>
  <si>
    <t>Sodium</t>
  </si>
  <si>
    <t>Potassium</t>
  </si>
  <si>
    <t>Magnesium</t>
  </si>
  <si>
    <t>Calcium</t>
  </si>
  <si>
    <t>Major Cations</t>
  </si>
  <si>
    <t>&lt; 5.0</t>
  </si>
  <si>
    <t>Sulfide</t>
  </si>
  <si>
    <t>Sulfate</t>
  </si>
  <si>
    <t>&lt; 0.50</t>
  </si>
  <si>
    <t>Nitrogen, Nitrite</t>
  </si>
  <si>
    <t>Nitrogen, Nitrate</t>
  </si>
  <si>
    <t>Nitrogen, Ammonia</t>
  </si>
  <si>
    <t>&lt; 0.10</t>
  </si>
  <si>
    <t>Fluoride</t>
  </si>
  <si>
    <t>Chloride</t>
  </si>
  <si>
    <t>&lt; 2.0</t>
  </si>
  <si>
    <t>Alkalinity, Carbonate</t>
  </si>
  <si>
    <t>Alkalinity, Bicarbonate</t>
  </si>
  <si>
    <t>Major Anions</t>
  </si>
  <si>
    <t>Zinc</t>
  </si>
  <si>
    <t>Vanadium</t>
  </si>
  <si>
    <t>Thallium</t>
  </si>
  <si>
    <t>Silver</t>
  </si>
  <si>
    <t>Selenium</t>
  </si>
  <si>
    <t>Nickel</t>
  </si>
  <si>
    <t>Molybdenum</t>
  </si>
  <si>
    <t>Mercury</t>
  </si>
  <si>
    <t>Manganese</t>
  </si>
  <si>
    <t>Lithium</t>
  </si>
  <si>
    <t>Lead</t>
  </si>
  <si>
    <t>Iron</t>
  </si>
  <si>
    <t>Copper</t>
  </si>
  <si>
    <t>Cobalt</t>
  </si>
  <si>
    <t>Chromium</t>
  </si>
  <si>
    <t>Cadmium</t>
  </si>
  <si>
    <t>Boron</t>
  </si>
  <si>
    <t>Beryllium</t>
  </si>
  <si>
    <t>Barium</t>
  </si>
  <si>
    <t>Arsenic</t>
  </si>
  <si>
    <t>Antimony</t>
  </si>
  <si>
    <t>Aluminum</t>
  </si>
  <si>
    <t>Metals</t>
  </si>
  <si>
    <t>Water Elevation</t>
  </si>
  <si>
    <t>Turbidity</t>
  </si>
  <si>
    <t>Temperature</t>
  </si>
  <si>
    <t>Specific Conductance</t>
  </si>
  <si>
    <t>pH</t>
  </si>
  <si>
    <t>ORP</t>
  </si>
  <si>
    <t>D.O.</t>
  </si>
  <si>
    <t>Field</t>
  </si>
  <si>
    <t>Q3 2017</t>
  </si>
  <si>
    <t>Q2 2017</t>
  </si>
  <si>
    <t>Q1 2017</t>
  </si>
  <si>
    <t>Recommended Benchmark 2014</t>
  </si>
  <si>
    <t>Unit</t>
  </si>
  <si>
    <t>Parameter</t>
  </si>
  <si>
    <t>&lt; 0.20</t>
  </si>
  <si>
    <t>&lt; 25</t>
  </si>
  <si>
    <t>&lt; 1.0</t>
  </si>
  <si>
    <t>&lt; 10</t>
  </si>
  <si>
    <t>&lt; 20</t>
  </si>
  <si>
    <t>&lt; 1.00</t>
  </si>
  <si>
    <t>&lt; 3.0</t>
  </si>
  <si>
    <t>&lt; 4.0</t>
  </si>
  <si>
    <t>&lt; 50</t>
  </si>
  <si>
    <t>&lt; 200</t>
  </si>
  <si>
    <t>&lt; 3.3</t>
  </si>
  <si>
    <t>&lt; 0.1</t>
  </si>
  <si>
    <t>157</t>
  </si>
  <si>
    <t>mg/L</t>
  </si>
  <si>
    <t>27</t>
  </si>
  <si>
    <t>11</t>
  </si>
  <si>
    <t>17</t>
  </si>
  <si>
    <t>35</t>
  </si>
  <si>
    <t>&lt; 0.2</t>
  </si>
  <si>
    <t>0.80 (p)</t>
  </si>
  <si>
    <t>24</t>
  </si>
  <si>
    <t>0.40 (p)</t>
  </si>
  <si>
    <t>0.04</t>
  </si>
  <si>
    <t>4.0 (p)</t>
  </si>
  <si>
    <t>52</t>
  </si>
  <si>
    <t>14</t>
  </si>
  <si>
    <t>117</t>
  </si>
  <si>
    <t>ug/L</t>
  </si>
  <si>
    <t>16 (p)</t>
  </si>
  <si>
    <t>8.0 (p)</t>
  </si>
  <si>
    <t>0.8 (p)</t>
  </si>
  <si>
    <t>20 (p)</t>
  </si>
  <si>
    <t>80 (p)</t>
  </si>
  <si>
    <t>200 (p)</t>
  </si>
  <si>
    <t>ng/L</t>
  </si>
  <si>
    <t>23</t>
  </si>
  <si>
    <t>40 (p)</t>
  </si>
  <si>
    <t>12 (p)</t>
  </si>
  <si>
    <t>1134</t>
  </si>
  <si>
    <t>1200 (p)</t>
  </si>
  <si>
    <t>400 (p)</t>
  </si>
  <si>
    <t>ft MSL</t>
  </si>
  <si>
    <t>NTU</t>
  </si>
  <si>
    <t>C</t>
  </si>
  <si>
    <t xml:space="preserve">uS/cm </t>
  </si>
  <si>
    <t>9.0-10.0</t>
  </si>
  <si>
    <t>SU</t>
  </si>
  <si>
    <t>mV</t>
  </si>
  <si>
    <t>ppm</t>
  </si>
  <si>
    <t>132</t>
  </si>
  <si>
    <t>33</t>
  </si>
  <si>
    <t>50</t>
  </si>
  <si>
    <t>15</t>
  </si>
  <si>
    <t>29</t>
  </si>
  <si>
    <t>0.36</t>
  </si>
  <si>
    <t>58</t>
  </si>
  <si>
    <t>0.1 (p)</t>
  </si>
  <si>
    <t>66</t>
  </si>
  <si>
    <t>125</t>
  </si>
  <si>
    <t>800 (p)</t>
  </si>
  <si>
    <t>8.6-9.6</t>
  </si>
  <si>
    <t>188.88</t>
  </si>
  <si>
    <t>90.93</t>
  </si>
  <si>
    <t>21.78</t>
  </si>
  <si>
    <t>17.38</t>
  </si>
  <si>
    <t>45.61</t>
  </si>
  <si>
    <t>1.31</t>
  </si>
  <si>
    <t>76.15</t>
  </si>
  <si>
    <t>0.67</t>
  </si>
  <si>
    <t>0.12 (p)</t>
  </si>
  <si>
    <t>120.74</t>
  </si>
  <si>
    <t>13.76</t>
  </si>
  <si>
    <t>127.11</t>
  </si>
  <si>
    <t>75.3</t>
  </si>
  <si>
    <t>8.4-9.4</t>
  </si>
  <si>
    <t>277.43</t>
  </si>
  <si>
    <t>15.47</t>
  </si>
  <si>
    <t>7.08</t>
  </si>
  <si>
    <t>27.74</t>
  </si>
  <si>
    <t>72.1</t>
  </si>
  <si>
    <t>0.47</t>
  </si>
  <si>
    <t>134.73</t>
  </si>
  <si>
    <t>0.047</t>
  </si>
  <si>
    <t>25.13</t>
  </si>
  <si>
    <t>145.02</t>
  </si>
  <si>
    <t>323.84</t>
  </si>
  <si>
    <t>3401.08</t>
  </si>
  <si>
    <t>7.7-8.7</t>
  </si>
  <si>
    <t>224.05</t>
  </si>
  <si>
    <t>4.43</t>
  </si>
  <si>
    <t>4.07</t>
  </si>
  <si>
    <t>22.17</t>
  </si>
  <si>
    <t>53.48</t>
  </si>
  <si>
    <t>2.64</t>
  </si>
  <si>
    <t>0.1</t>
  </si>
  <si>
    <t>237.47</t>
  </si>
  <si>
    <t>25.72</t>
  </si>
  <si>
    <t>5498</t>
  </si>
  <si>
    <t>27124.65</t>
  </si>
  <si>
    <t>6.4-7.4</t>
  </si>
  <si>
    <t>800</t>
  </si>
  <si>
    <t>50.02</t>
  </si>
  <si>
    <t>9.05</t>
  </si>
  <si>
    <t>66.57</t>
  </si>
  <si>
    <t>168.98</t>
  </si>
  <si>
    <t>3.88</t>
  </si>
  <si>
    <t>123.12</t>
  </si>
  <si>
    <t>0.06</t>
  </si>
  <si>
    <t>0.11</t>
  </si>
  <si>
    <t>0.76</t>
  </si>
  <si>
    <t>139.4</t>
  </si>
  <si>
    <t>3.31</t>
  </si>
  <si>
    <t>486.4</t>
  </si>
  <si>
    <t>19.05</t>
  </si>
  <si>
    <t>2.1</t>
  </si>
  <si>
    <t>2815</t>
  </si>
  <si>
    <t>4.8</t>
  </si>
  <si>
    <t>33432</t>
  </si>
  <si>
    <t>14.6</t>
  </si>
  <si>
    <t>6</t>
  </si>
  <si>
    <t>6.7-7.7</t>
  </si>
  <si>
    <t>4</t>
  </si>
  <si>
    <t>Total Suspended Solids</t>
  </si>
  <si>
    <t>111</t>
  </si>
  <si>
    <t>Total Dissolved Solids</t>
  </si>
  <si>
    <t>56</t>
  </si>
  <si>
    <t>6.9</t>
  </si>
  <si>
    <t>1</t>
  </si>
  <si>
    <t>4.1</t>
  </si>
  <si>
    <t>3.2</t>
  </si>
  <si>
    <t>10</t>
  </si>
  <si>
    <t>0.34</t>
  </si>
  <si>
    <t>2.0 (P)</t>
  </si>
  <si>
    <t>0.19</t>
  </si>
  <si>
    <t>13</t>
  </si>
  <si>
    <t>2</t>
  </si>
  <si>
    <t>2.6</t>
  </si>
  <si>
    <t>1.5</t>
  </si>
  <si>
    <t>0.75</t>
  </si>
  <si>
    <t>0.12</t>
  </si>
  <si>
    <t>8.5</t>
  </si>
  <si>
    <t>226</t>
  </si>
  <si>
    <t>5.7</t>
  </si>
  <si>
    <t>0.351</t>
  </si>
  <si>
    <t>3255</t>
  </si>
  <si>
    <t>0.86</t>
  </si>
  <si>
    <t>0.42</t>
  </si>
  <si>
    <t>1.2</t>
  </si>
  <si>
    <t>14.8</t>
  </si>
  <si>
    <t>0.73</t>
  </si>
  <si>
    <t>12</t>
  </si>
  <si>
    <t>3.4</t>
  </si>
  <si>
    <t>6.1-7.1</t>
  </si>
  <si>
    <t>67</t>
  </si>
  <si>
    <t>9.4</t>
  </si>
  <si>
    <t>4.9</t>
  </si>
  <si>
    <t>18</t>
  </si>
  <si>
    <t>13.9</t>
  </si>
  <si>
    <t>0.365</t>
  </si>
  <si>
    <t>0.404</t>
  </si>
  <si>
    <t>16</t>
  </si>
  <si>
    <t>53</t>
  </si>
  <si>
    <t>3</t>
  </si>
  <si>
    <t>0.729</t>
  </si>
  <si>
    <t>7.5</t>
  </si>
  <si>
    <t>560</t>
  </si>
  <si>
    <t>0.374</t>
  </si>
  <si>
    <t>6440</t>
  </si>
  <si>
    <t>0.9</t>
  </si>
  <si>
    <t>0.65</t>
  </si>
  <si>
    <t>0.09</t>
  </si>
  <si>
    <t>13.5</t>
  </si>
  <si>
    <t>20</t>
  </si>
  <si>
    <t>5.1</t>
  </si>
  <si>
    <t>0.72</t>
  </si>
  <si>
    <t>6.0-7.0</t>
  </si>
  <si>
    <t>3.1</t>
  </si>
  <si>
    <t>141</t>
  </si>
  <si>
    <t>71</t>
  </si>
  <si>
    <t>1.4</t>
  </si>
  <si>
    <t>5.3</t>
  </si>
  <si>
    <t>19</t>
  </si>
  <si>
    <t>0.343</t>
  </si>
  <si>
    <t>0.29</t>
  </si>
  <si>
    <t>2.9</t>
  </si>
  <si>
    <t>0.7</t>
  </si>
  <si>
    <t>0.2</t>
  </si>
  <si>
    <t>1.3</t>
  </si>
  <si>
    <t>0.8</t>
  </si>
  <si>
    <t>7.6</t>
  </si>
  <si>
    <t>280</t>
  </si>
  <si>
    <t>5.69</t>
  </si>
  <si>
    <t>0.35</t>
  </si>
  <si>
    <t>4268</t>
  </si>
  <si>
    <t>0.92</t>
  </si>
  <si>
    <t>0.85</t>
  </si>
  <si>
    <t>3.3</t>
  </si>
  <si>
    <t>271.75</t>
  </si>
  <si>
    <t>14.29</t>
  </si>
  <si>
    <t>9.18</t>
  </si>
  <si>
    <t>26.33</t>
  </si>
  <si>
    <t>57.31</t>
  </si>
  <si>
    <t>0.22</t>
  </si>
  <si>
    <t>109.52</t>
  </si>
  <si>
    <t>0.39</t>
  </si>
  <si>
    <t>18.59</t>
  </si>
  <si>
    <t>189.4</t>
  </si>
  <si>
    <t>11.19</t>
  </si>
  <si>
    <t>4800.88</t>
  </si>
  <si>
    <t>458.54</t>
  </si>
  <si>
    <t>5.8-6.8</t>
  </si>
  <si>
    <t>163.45</t>
  </si>
  <si>
    <t>55.79</t>
  </si>
  <si>
    <t>12.53</t>
  </si>
  <si>
    <t>16.19</t>
  </si>
  <si>
    <t>40.07</t>
  </si>
  <si>
    <t>1.7</t>
  </si>
  <si>
    <t>80.45</t>
  </si>
  <si>
    <t>1.6</t>
  </si>
  <si>
    <t>43.13</t>
  </si>
  <si>
    <t>18.42</t>
  </si>
  <si>
    <t>171.66</t>
  </si>
  <si>
    <t>26.48</t>
  </si>
  <si>
    <t>6881.06</t>
  </si>
  <si>
    <t>27404.89</t>
  </si>
  <si>
    <t>30.27</t>
  </si>
  <si>
    <t>7.2-8.2</t>
  </si>
  <si>
    <t>285.53</t>
  </si>
  <si>
    <t>42.19</t>
  </si>
  <si>
    <t>36.44</t>
  </si>
  <si>
    <t>17.29</t>
  </si>
  <si>
    <t>99.4</t>
  </si>
  <si>
    <t>148.08</t>
  </si>
  <si>
    <t>1.8</t>
  </si>
  <si>
    <t>0.03</t>
  </si>
  <si>
    <t>12.47</t>
  </si>
  <si>
    <t>53.68</t>
  </si>
  <si>
    <t>193.52</t>
  </si>
  <si>
    <t>717.08</t>
  </si>
  <si>
    <t>386.05</t>
  </si>
  <si>
    <t>154.72</t>
  </si>
  <si>
    <t>7.52</t>
  </si>
  <si>
    <t>9.8-10.8</t>
  </si>
  <si>
    <t>160</t>
  </si>
  <si>
    <t>8</t>
  </si>
  <si>
    <t>22</t>
  </si>
  <si>
    <t>49</t>
  </si>
  <si>
    <t>36</t>
  </si>
  <si>
    <t>126</t>
  </si>
  <si>
    <t>2484</t>
  </si>
  <si>
    <t>8.5-9.5</t>
  </si>
  <si>
    <t>137</t>
  </si>
  <si>
    <t>91</t>
  </si>
  <si>
    <t>74</t>
  </si>
  <si>
    <t>60</t>
  </si>
  <si>
    <t>2738</t>
  </si>
  <si>
    <t>8.7-9.7</t>
  </si>
  <si>
    <t>137.58</t>
  </si>
  <si>
    <t>66.85</t>
  </si>
  <si>
    <t>9.67</t>
  </si>
  <si>
    <t>13.27</t>
  </si>
  <si>
    <t>38.89</t>
  </si>
  <si>
    <t>43.63</t>
  </si>
  <si>
    <t>0.08</t>
  </si>
  <si>
    <t>124.08</t>
  </si>
  <si>
    <t>3.97</t>
  </si>
  <si>
    <t>83.95</t>
  </si>
  <si>
    <t>40+</t>
  </si>
  <si>
    <t>100.53</t>
  </si>
  <si>
    <t>30.13</t>
  </si>
  <si>
    <t>2965.88</t>
  </si>
  <si>
    <t>8.2-9.2</t>
  </si>
  <si>
    <t>135.72</t>
  </si>
  <si>
    <t>10.48</t>
  </si>
  <si>
    <t>3.13</t>
  </si>
  <si>
    <t>10.72</t>
  </si>
  <si>
    <t>39.66</t>
  </si>
  <si>
    <t>0.3</t>
  </si>
  <si>
    <t>49.72</t>
  </si>
  <si>
    <t>131.24</t>
  </si>
  <si>
    <t>99.57</t>
  </si>
  <si>
    <t>105.05</t>
  </si>
  <si>
    <t>255.36</t>
  </si>
  <si>
    <t>193.1</t>
  </si>
  <si>
    <t>35.15</t>
  </si>
  <si>
    <t>5.87</t>
  </si>
  <si>
    <t>16.52</t>
  </si>
  <si>
    <t>53.06</t>
  </si>
  <si>
    <t>52.89</t>
  </si>
  <si>
    <t>0.4 (p)</t>
  </si>
  <si>
    <t>28.25</t>
  </si>
  <si>
    <t>127.42</t>
  </si>
  <si>
    <t>13.75</t>
  </si>
  <si>
    <t>193.95</t>
  </si>
  <si>
    <t>2440.99</t>
  </si>
  <si>
    <t>8.3-9.3</t>
  </si>
  <si>
    <t>32</t>
  </si>
  <si>
    <t>129</t>
  </si>
  <si>
    <t>9645</t>
  </si>
  <si>
    <t>1480</t>
  </si>
  <si>
    <t>149</t>
  </si>
  <si>
    <t>5</t>
  </si>
  <si>
    <t>90</t>
  </si>
  <si>
    <t>4974</t>
  </si>
  <si>
    <t>185</t>
  </si>
  <si>
    <t>3.11</t>
  </si>
  <si>
    <t>9</t>
  </si>
  <si>
    <t>51</t>
  </si>
  <si>
    <t>0.17</t>
  </si>
  <si>
    <t>241</t>
  </si>
  <si>
    <t>44 (p)</t>
  </si>
  <si>
    <t>5.95</t>
  </si>
  <si>
    <t>7914</t>
  </si>
  <si>
    <t>37038</t>
  </si>
  <si>
    <t>5.5-6.5</t>
  </si>
  <si>
    <t>106</t>
  </si>
  <si>
    <t>65</t>
  </si>
  <si>
    <t>7</t>
  </si>
  <si>
    <t>38</t>
  </si>
  <si>
    <t>0.14</t>
  </si>
  <si>
    <t>0.27</t>
  </si>
  <si>
    <t>181</t>
  </si>
  <si>
    <t>618</t>
  </si>
  <si>
    <t>23040</t>
  </si>
  <si>
    <t>115</t>
  </si>
  <si>
    <t>0.096</t>
  </si>
  <si>
    <t>94</t>
  </si>
  <si>
    <t>174</t>
  </si>
  <si>
    <t>&lt; 1200</t>
  </si>
  <si>
    <t>1674</t>
  </si>
  <si>
    <t>14081</t>
  </si>
  <si>
    <t>5.6-6.6</t>
  </si>
  <si>
    <t>26</t>
  </si>
  <si>
    <t>103</t>
  </si>
  <si>
    <t>866</t>
  </si>
  <si>
    <t>11214</t>
  </si>
  <si>
    <t>609</t>
  </si>
  <si>
    <t>234</t>
  </si>
  <si>
    <t>183</t>
  </si>
  <si>
    <t>479</t>
  </si>
  <si>
    <t>105</t>
  </si>
  <si>
    <t>153</t>
  </si>
  <si>
    <t>55</t>
  </si>
  <si>
    <t>27225</t>
  </si>
  <si>
    <t>10846</t>
  </si>
  <si>
    <t>6.2-7.2</t>
  </si>
  <si>
    <t>150</t>
  </si>
  <si>
    <t>1189</t>
  </si>
  <si>
    <t>7493</t>
  </si>
  <si>
    <t>6.3-7.3</t>
  </si>
  <si>
    <t>510</t>
  </si>
  <si>
    <t>289</t>
  </si>
  <si>
    <t>48</t>
  </si>
  <si>
    <t>123</t>
  </si>
  <si>
    <t>343</t>
  </si>
  <si>
    <t>0.07</t>
  </si>
  <si>
    <t>711</t>
  </si>
  <si>
    <t>25</t>
  </si>
  <si>
    <t>1694</t>
  </si>
  <si>
    <t>0.038</t>
  </si>
  <si>
    <t>25558</t>
  </si>
  <si>
    <t>5.4-6.4</t>
  </si>
  <si>
    <t>34</t>
  </si>
  <si>
    <t>204</t>
  </si>
  <si>
    <t>8.3</t>
  </si>
  <si>
    <t>&lt; 120</t>
  </si>
  <si>
    <t>9.3</t>
  </si>
  <si>
    <t>0.342</t>
  </si>
  <si>
    <t>0.78</t>
  </si>
  <si>
    <t>0.26</t>
  </si>
  <si>
    <t>9.2</t>
  </si>
  <si>
    <t>4.2</t>
  </si>
  <si>
    <t>0.122</t>
  </si>
  <si>
    <t>0.325</t>
  </si>
  <si>
    <t>1.9</t>
  </si>
  <si>
    <t>8.1</t>
  </si>
  <si>
    <t>641</t>
  </si>
  <si>
    <t>8.6</t>
  </si>
  <si>
    <t>11056</t>
  </si>
  <si>
    <t>2.7</t>
  </si>
  <si>
    <t>0.059</t>
  </si>
  <si>
    <t>12.7</t>
  </si>
  <si>
    <t>8.7</t>
  </si>
  <si>
    <t>5.0-6.0</t>
  </si>
  <si>
    <t>9.8</t>
  </si>
  <si>
    <t>182</t>
  </si>
  <si>
    <t>28</t>
  </si>
  <si>
    <t>5.8</t>
  </si>
  <si>
    <t>10.1</t>
  </si>
  <si>
    <t>0.61</t>
  </si>
  <si>
    <t>0.31</t>
  </si>
  <si>
    <t>41</t>
  </si>
  <si>
    <t>4.5</t>
  </si>
  <si>
    <t>0.83</t>
  </si>
  <si>
    <t>0.176</t>
  </si>
  <si>
    <t>2.8</t>
  </si>
  <si>
    <t>4.3</t>
  </si>
  <si>
    <t>1295</t>
  </si>
  <si>
    <t>5.6</t>
  </si>
  <si>
    <t>0.252</t>
  </si>
  <si>
    <t>15593</t>
  </si>
  <si>
    <t>1.34</t>
  </si>
  <si>
    <t>15.4</t>
  </si>
  <si>
    <t>184</t>
  </si>
  <si>
    <t>69</t>
  </si>
  <si>
    <t>21</t>
  </si>
  <si>
    <t>6.6</t>
  </si>
  <si>
    <t>3.17</t>
  </si>
  <si>
    <t>13.8</t>
  </si>
  <si>
    <t>0.303</t>
  </si>
  <si>
    <t>43</t>
  </si>
  <si>
    <t>0.82</t>
  </si>
  <si>
    <t>2101</t>
  </si>
  <si>
    <t>5.53</t>
  </si>
  <si>
    <t>0.44</t>
  </si>
  <si>
    <t>11315</t>
  </si>
  <si>
    <t>0.74</t>
  </si>
  <si>
    <t>19.1</t>
  </si>
  <si>
    <t>4.4</t>
  </si>
  <si>
    <r>
      <rPr>
        <b/>
        <sz val="10"/>
        <rFont val="Arial"/>
        <family val="2"/>
      </rPr>
      <t>Mine Permit Groundwater Quality Monitoring Data Abbreviations &amp; Data Qualifiers</t>
    </r>
  </si>
  <si>
    <r>
      <rPr>
        <b/>
        <sz val="10"/>
        <rFont val="Arial"/>
        <family val="2"/>
      </rPr>
      <t>Humboldt Mill</t>
    </r>
  </si>
  <si>
    <r>
      <rPr>
        <i/>
        <sz val="8"/>
        <rFont val="Arial"/>
        <family val="2"/>
      </rPr>
      <t>Explanations of abbreviations are included on the final page of this table.                                                 Abbreviations &amp; Data Qualifiers</t>
    </r>
  </si>
  <si>
    <r>
      <rPr>
        <b/>
        <sz val="9"/>
        <rFont val="Calibri"/>
        <family val="2"/>
      </rPr>
      <t>Notes:</t>
    </r>
  </si>
  <si>
    <r>
      <rPr>
        <sz val="8"/>
        <rFont val="Calibri"/>
        <family val="2"/>
      </rPr>
      <t>Benchmarks are calculated based on guidance from Eagles Mine's Development of Site Specific Benchmarks for Mine Permit Water Quality Monitoring.</t>
    </r>
  </si>
  <si>
    <r>
      <rPr>
        <sz val="8"/>
        <rFont val="Calibri"/>
        <family val="2"/>
      </rPr>
      <t xml:space="preserve">Results in </t>
    </r>
    <r>
      <rPr>
        <b/>
        <sz val="8"/>
        <rFont val="Calibri"/>
        <family val="2"/>
      </rPr>
      <t xml:space="preserve">bold </t>
    </r>
    <r>
      <rPr>
        <sz val="8"/>
        <rFont val="Calibri"/>
        <family val="2"/>
      </rPr>
      <t>text indicate that the parameter was detected at a level greater than the laboratory reporting limit.</t>
    </r>
  </si>
  <si>
    <r>
      <rPr>
        <sz val="8"/>
        <rFont val="Calibri"/>
        <family val="2"/>
      </rPr>
      <t>Highlighted Cell = Value is equal to or above site-specific benchmark. An exceedance occurs if there are 2 consecutive sampling events with a value equal to or greater than the benchmark at a compliance monitoring location.</t>
    </r>
  </si>
  <si>
    <r>
      <rPr>
        <sz val="8"/>
        <rFont val="Calibri"/>
        <family val="2"/>
      </rPr>
      <t>(p) = Due to less than two detections in baseline dataset, benchmark defaulted to four times the reporting limit.</t>
    </r>
  </si>
  <si>
    <r>
      <rPr>
        <sz val="8"/>
        <rFont val="Calibri"/>
        <family val="2"/>
      </rPr>
      <t>--Denotes no benchmark required or parameter was not required to be collected during the sampling quarter.</t>
    </r>
  </si>
  <si>
    <t>Flow</t>
  </si>
  <si>
    <t>cfs</t>
  </si>
  <si>
    <t>NM = Not mesured during the sampling event.</t>
  </si>
  <si>
    <t>NM</t>
  </si>
  <si>
    <t xml:space="preserve">uS/m </t>
  </si>
  <si>
    <t>800(p)</t>
  </si>
  <si>
    <t>6.25-7.25</t>
  </si>
  <si>
    <t>2.0</t>
  </si>
  <si>
    <t>63</t>
  </si>
  <si>
    <t>5.0</t>
  </si>
  <si>
    <t>46</t>
  </si>
  <si>
    <t>2.3</t>
  </si>
  <si>
    <t>3.9</t>
  </si>
  <si>
    <t>82</t>
  </si>
  <si>
    <t>3.0</t>
  </si>
  <si>
    <t>45</t>
  </si>
  <si>
    <t>10000</t>
  </si>
  <si>
    <t>35000</t>
  </si>
  <si>
    <t>3.6</t>
  </si>
  <si>
    <t>80</t>
  </si>
  <si>
    <t>7.4</t>
  </si>
  <si>
    <t>61</t>
  </si>
  <si>
    <t>610</t>
  </si>
  <si>
    <t>120</t>
  </si>
  <si>
    <t>39</t>
  </si>
  <si>
    <t>250</t>
  </si>
  <si>
    <t>290</t>
  </si>
  <si>
    <t>110</t>
  </si>
  <si>
    <t>130</t>
  </si>
  <si>
    <t>7800</t>
  </si>
  <si>
    <t>158</t>
  </si>
  <si>
    <t>59</t>
  </si>
  <si>
    <t>3800</t>
  </si>
  <si>
    <t>9.6</t>
  </si>
  <si>
    <t>31</t>
  </si>
  <si>
    <t>85</t>
  </si>
  <si>
    <t>127</t>
  </si>
  <si>
    <t>2.4</t>
  </si>
  <si>
    <t>93</t>
  </si>
  <si>
    <t>30</t>
  </si>
  <si>
    <t>180</t>
  </si>
  <si>
    <t>640</t>
  </si>
  <si>
    <t>580</t>
  </si>
  <si>
    <t>121</t>
  </si>
  <si>
    <t>75</t>
  </si>
  <si>
    <t>6.3</t>
  </si>
  <si>
    <t>44</t>
  </si>
  <si>
    <t>81</t>
  </si>
  <si>
    <t>7.1</t>
  </si>
  <si>
    <t>0.43</t>
  </si>
  <si>
    <t>145</t>
  </si>
  <si>
    <t>17000</t>
  </si>
  <si>
    <t>140</t>
  </si>
  <si>
    <t>2.5</t>
  </si>
  <si>
    <t>4.7</t>
  </si>
  <si>
    <t>88</t>
  </si>
  <si>
    <t>9.0</t>
  </si>
  <si>
    <t>16000</t>
  </si>
  <si>
    <t>1900</t>
  </si>
  <si>
    <t>6.8</t>
  </si>
  <si>
    <t>113</t>
  </si>
  <si>
    <t>910</t>
  </si>
  <si>
    <t>730</t>
  </si>
  <si>
    <t>54</t>
  </si>
  <si>
    <t>83</t>
  </si>
  <si>
    <t>170</t>
  </si>
  <si>
    <t>1300</t>
  </si>
  <si>
    <t>20000</t>
  </si>
  <si>
    <t>7.8</t>
  </si>
  <si>
    <t>47</t>
  </si>
  <si>
    <t>86000</t>
  </si>
  <si>
    <t>6.2</t>
  </si>
  <si>
    <t>42</t>
  </si>
  <si>
    <t>192</t>
  </si>
  <si>
    <t>12.3</t>
  </si>
  <si>
    <t>3.7</t>
  </si>
  <si>
    <t>261</t>
  </si>
  <si>
    <t>77</t>
  </si>
  <si>
    <t>86</t>
  </si>
  <si>
    <t>5.4</t>
  </si>
  <si>
    <t>248</t>
  </si>
  <si>
    <t>29.2</t>
  </si>
  <si>
    <t>380</t>
  </si>
  <si>
    <t>40</t>
  </si>
  <si>
    <t>4800</t>
  </si>
  <si>
    <t>3900</t>
  </si>
  <si>
    <t>5.2</t>
  </si>
  <si>
    <t>210</t>
  </si>
  <si>
    <t>400</t>
  </si>
  <si>
    <t>7.2</t>
  </si>
  <si>
    <t>7.3</t>
  </si>
  <si>
    <t>1600</t>
  </si>
  <si>
    <t>277</t>
  </si>
  <si>
    <t>8.8</t>
  </si>
  <si>
    <t>5.9</t>
  </si>
  <si>
    <t>1500</t>
  </si>
  <si>
    <t>0.37</t>
  </si>
  <si>
    <t>4.71</t>
  </si>
  <si>
    <t>0.57</t>
  </si>
  <si>
    <t>5.5</t>
  </si>
  <si>
    <t>920</t>
  </si>
  <si>
    <t>5.09</t>
  </si>
  <si>
    <t>0.54</t>
  </si>
  <si>
    <t>78.0</t>
  </si>
  <si>
    <t>4.75</t>
  </si>
  <si>
    <t>0.51</t>
  </si>
  <si>
    <t>3.8</t>
  </si>
  <si>
    <t>3100</t>
  </si>
  <si>
    <t>2.93</t>
  </si>
  <si>
    <t>104</t>
  </si>
  <si>
    <t>2.2</t>
  </si>
  <si>
    <t>95</t>
  </si>
  <si>
    <t>2.78</t>
  </si>
  <si>
    <t>1.1</t>
  </si>
  <si>
    <t>167</t>
  </si>
  <si>
    <t>198</t>
  </si>
  <si>
    <t>2300</t>
  </si>
  <si>
    <t>1000</t>
  </si>
  <si>
    <t>9.54</t>
  </si>
  <si>
    <t>0.69</t>
  </si>
  <si>
    <t>6.5</t>
  </si>
  <si>
    <t>0.89</t>
  </si>
  <si>
    <t>0.190</t>
  </si>
  <si>
    <t>2.45</t>
  </si>
  <si>
    <t>0.161</t>
  </si>
  <si>
    <t>2.30</t>
  </si>
  <si>
    <t>0.70</t>
  </si>
  <si>
    <t>0.71</t>
  </si>
  <si>
    <t>0.167</t>
  </si>
  <si>
    <t>2.40</t>
  </si>
  <si>
    <t>1.05</t>
  </si>
  <si>
    <t>0.165</t>
  </si>
  <si>
    <t>1.94</t>
  </si>
  <si>
    <t>1.44</t>
  </si>
  <si>
    <t>1.85</t>
  </si>
  <si>
    <t>0.255</t>
  </si>
  <si>
    <t>1.66</t>
  </si>
  <si>
    <t>0.746</t>
  </si>
  <si>
    <t>5.28</t>
  </si>
  <si>
    <t>&lt; 10.0</t>
  </si>
  <si>
    <t>&lt; .025</t>
  </si>
  <si>
    <t>&lt; .1</t>
  </si>
  <si>
    <t>&lt;1.0</t>
  </si>
  <si>
    <t>&lt; 8.0</t>
  </si>
  <si>
    <t>&lt; 100</t>
  </si>
  <si>
    <t>&lt; 0.025</t>
  </si>
  <si>
    <t>&lt; 50.0</t>
  </si>
  <si>
    <t>&lt; 20.0</t>
  </si>
  <si>
    <t>&lt; 300</t>
  </si>
  <si>
    <t>&lt;0.025</t>
  </si>
  <si>
    <t>&lt;0.20</t>
  </si>
  <si>
    <t>&lt;100</t>
  </si>
  <si>
    <t>Q4 2017</t>
  </si>
  <si>
    <t>&lt;0.1</t>
  </si>
  <si>
    <t>&lt; .0025</t>
  </si>
  <si>
    <t>`</t>
  </si>
  <si>
    <t>&lt;10</t>
  </si>
  <si>
    <t>&lt;0.020</t>
  </si>
  <si>
    <t>&lt;0.02</t>
  </si>
  <si>
    <t>7.03-8.03</t>
  </si>
  <si>
    <t>5.69-6.69</t>
  </si>
  <si>
    <t>2.0 (p)</t>
  </si>
  <si>
    <t>Q1 2018</t>
  </si>
  <si>
    <t>&lt;200</t>
  </si>
  <si>
    <t>&lt;0.62</t>
  </si>
  <si>
    <t>&lt;50</t>
  </si>
  <si>
    <t>&lt; 10*</t>
  </si>
  <si>
    <t>Recommended Benchmark 2018</t>
  </si>
  <si>
    <t>8.14-9.14</t>
  </si>
  <si>
    <t>8.06-9.06</t>
  </si>
  <si>
    <t>7.29-8.29</t>
  </si>
  <si>
    <t>6.29-7.29</t>
  </si>
  <si>
    <t>6.67-7.67</t>
  </si>
  <si>
    <t>5.46-6.46</t>
  </si>
  <si>
    <t>6.71-7.71</t>
  </si>
  <si>
    <t>8.81-9.91</t>
  </si>
  <si>
    <t>7.11-8.11</t>
  </si>
  <si>
    <t>7.44-8.44</t>
  </si>
  <si>
    <t>8.08-9.08</t>
  </si>
  <si>
    <t>8.89-9.89</t>
  </si>
  <si>
    <t>5.43-6.43</t>
  </si>
  <si>
    <t>8.13-9.13</t>
  </si>
  <si>
    <t>5.67-6.67</t>
  </si>
  <si>
    <t>6.59-7.59</t>
  </si>
  <si>
    <t>5.74-6.74</t>
  </si>
  <si>
    <t>6.43-7.43</t>
  </si>
  <si>
    <t>Recommended Benchmark 2018 Q1</t>
  </si>
  <si>
    <t>4.97-5.97</t>
  </si>
  <si>
    <t>* - Lowest achievable Reporting Limit by laboratory due to matrix interference</t>
  </si>
  <si>
    <t>5.9-6.9</t>
  </si>
  <si>
    <t>Q2 2018</t>
  </si>
  <si>
    <t>&lt;2.0</t>
  </si>
  <si>
    <t>&lt;0.10</t>
  </si>
  <si>
    <t>*</t>
  </si>
  <si>
    <t>*- Diver failed on 3/22/18, replaced 5/16/18</t>
  </si>
  <si>
    <t>* - Diver failed 9/6/17, replaced 3/15/18</t>
  </si>
  <si>
    <t>Recommended Benchmark 2018 Q2</t>
  </si>
  <si>
    <t>5.7-6.7</t>
  </si>
  <si>
    <t>4.7-5.7</t>
  </si>
  <si>
    <t>6.04-6.94</t>
  </si>
  <si>
    <t>6.6-7.6</t>
  </si>
  <si>
    <t>Recommended Benchmark Q2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</si>
</sst>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0.0"/>
    <numFmt numFmtId="166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  <scheme val="minor"/>
    </font>
    <font>
      <sz val="10"/>
      <name val="MS Sans Serif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ADADA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 vertical="top"/>
    </xf>
    <xf numFmtId="0" fontId="2" fillId="0" borderId="0" xfId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/>
    </xf>
    <xf numFmtId="0" fontId="6" fillId="4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" fillId="0" borderId="0" xfId="0" applyFont="1"/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/>
    <xf numFmtId="2" fontId="0" fillId="0" borderId="0" xfId="0" applyNumberFormat="1"/>
    <xf numFmtId="165" fontId="0" fillId="0" borderId="0" xfId="0" applyNumberFormat="1"/>
    <xf numFmtId="0" fontId="0" fillId="3" borderId="0" xfId="0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65" fontId="1" fillId="5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6" borderId="0" xfId="0" applyFill="1" applyAlignment="1"/>
    <xf numFmtId="0" fontId="0" fillId="6" borderId="0" xfId="0" applyFill="1"/>
    <xf numFmtId="2" fontId="0" fillId="5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11" fillId="6" borderId="0" xfId="0" applyFont="1" applyFill="1" applyAlignment="1"/>
    <xf numFmtId="0" fontId="0" fillId="2" borderId="0" xfId="0" applyFill="1" applyAlignment="1">
      <alignment horizontal="left"/>
    </xf>
    <xf numFmtId="165" fontId="0" fillId="3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2" borderId="0" xfId="0" applyFill="1" applyAlignment="1">
      <alignment horizontal="left"/>
    </xf>
    <xf numFmtId="0" fontId="0" fillId="0" borderId="0" xfId="0" applyAlignment="1"/>
    <xf numFmtId="0" fontId="0" fillId="2" borderId="0" xfId="0" applyFill="1" applyAlignment="1">
      <alignment horizontal="left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0" xfId="0" applyFill="1" applyAlignment="1"/>
    <xf numFmtId="0" fontId="0" fillId="6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1" applyFont="1" applyFill="1" applyBorder="1" applyAlignment="1">
      <alignment horizontal="left" vertical="top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" fillId="2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5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/>
    <xf numFmtId="0" fontId="1" fillId="8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C1" sqref="C1:C1048576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19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0.45</v>
      </c>
      <c r="G3" s="1">
        <v>2.76</v>
      </c>
      <c r="I3" s="1">
        <v>1.76</v>
      </c>
      <c r="K3" s="20">
        <v>0.22</v>
      </c>
      <c r="M3" s="20">
        <v>0.75</v>
      </c>
      <c r="O3" s="20">
        <v>0.45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-232</v>
      </c>
      <c r="G4" s="1">
        <v>-31.8</v>
      </c>
      <c r="I4" s="1">
        <v>-192.6</v>
      </c>
      <c r="K4" s="20">
        <v>-307.39999999999998</v>
      </c>
      <c r="M4" s="20">
        <v>274.5</v>
      </c>
      <c r="O4" s="20">
        <v>-298.60000000000002</v>
      </c>
    </row>
    <row r="5" spans="1:16" x14ac:dyDescent="0.25">
      <c r="A5" t="s">
        <v>49</v>
      </c>
      <c r="B5" s="1" t="s">
        <v>105</v>
      </c>
      <c r="C5" s="1" t="s">
        <v>104</v>
      </c>
      <c r="D5" s="1" t="s">
        <v>655</v>
      </c>
      <c r="E5" s="18">
        <v>8.3800000000000008</v>
      </c>
      <c r="G5" s="18">
        <v>8.56</v>
      </c>
      <c r="I5" s="18">
        <v>8.3699999999999992</v>
      </c>
      <c r="K5" s="25">
        <v>7.72</v>
      </c>
      <c r="M5" s="20">
        <v>8.49</v>
      </c>
      <c r="O5" s="20">
        <v>8.48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361</v>
      </c>
      <c r="G6" s="1">
        <v>247.4</v>
      </c>
      <c r="I6" s="1">
        <v>355.6</v>
      </c>
      <c r="K6" s="20">
        <v>357.2</v>
      </c>
      <c r="M6" s="20">
        <v>382.5</v>
      </c>
      <c r="O6" s="20">
        <v>385.1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7.5</v>
      </c>
      <c r="G7" s="1">
        <v>8.1999999999999993</v>
      </c>
      <c r="I7" s="1">
        <v>11.29</v>
      </c>
      <c r="K7" s="20">
        <v>8.3699999999999992</v>
      </c>
      <c r="M7" s="20">
        <v>7.9</v>
      </c>
      <c r="O7" s="20">
        <v>9.69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29.4</v>
      </c>
      <c r="G8" s="1">
        <v>10.69</v>
      </c>
      <c r="I8" s="1">
        <v>4.5999999999999996</v>
      </c>
      <c r="K8" s="20">
        <v>3.47</v>
      </c>
      <c r="M8" s="20">
        <v>3.54</v>
      </c>
      <c r="O8" s="20">
        <v>2.99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1465.85</v>
      </c>
      <c r="G9" s="1">
        <v>1464.52</v>
      </c>
      <c r="I9" s="1">
        <v>1463.67</v>
      </c>
      <c r="K9" s="20">
        <v>1485.53</v>
      </c>
      <c r="M9" s="20">
        <v>1458.45</v>
      </c>
      <c r="O9" s="20">
        <v>1512.15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1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745.21</v>
      </c>
      <c r="E16" s="1" t="s">
        <v>0</v>
      </c>
      <c r="G16" s="1" t="s">
        <v>0</v>
      </c>
      <c r="I16" s="21">
        <v>632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56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1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97</v>
      </c>
      <c r="D21" s="1">
        <v>1186.83</v>
      </c>
      <c r="E21" s="2">
        <v>670</v>
      </c>
      <c r="G21" s="21" t="s">
        <v>509</v>
      </c>
      <c r="I21" s="21">
        <v>622</v>
      </c>
      <c r="K21" s="2">
        <v>907</v>
      </c>
      <c r="M21" s="2">
        <v>446</v>
      </c>
      <c r="O21" s="2">
        <v>831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23.04</v>
      </c>
      <c r="E23" s="1" t="s">
        <v>0</v>
      </c>
      <c r="G23" s="1" t="s">
        <v>0</v>
      </c>
      <c r="I23" s="21">
        <v>18.7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94</v>
      </c>
      <c r="D24" s="1">
        <v>200</v>
      </c>
      <c r="E24" s="22" t="s">
        <v>67</v>
      </c>
      <c r="G24" s="18" t="s">
        <v>67</v>
      </c>
      <c r="I24" s="18" t="s">
        <v>67</v>
      </c>
      <c r="K24" s="18" t="s">
        <v>67</v>
      </c>
      <c r="M24" s="6" t="s">
        <v>67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64</v>
      </c>
      <c r="G25" s="1" t="s">
        <v>64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1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74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3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85</v>
      </c>
      <c r="D34" s="1">
        <v>109.06</v>
      </c>
      <c r="E34" s="2">
        <v>84</v>
      </c>
      <c r="G34" s="21" t="s">
        <v>500</v>
      </c>
      <c r="I34" s="21">
        <v>81.3</v>
      </c>
      <c r="K34" s="2">
        <v>82.3</v>
      </c>
      <c r="M34" s="2">
        <v>80</v>
      </c>
      <c r="O34" s="2">
        <v>80.3</v>
      </c>
    </row>
    <row r="35" spans="1:16" x14ac:dyDescent="0.25">
      <c r="A35" t="s">
        <v>19</v>
      </c>
      <c r="B35" s="1" t="s">
        <v>72</v>
      </c>
      <c r="C35" s="1" t="s">
        <v>84</v>
      </c>
      <c r="D35" s="1">
        <v>7.8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83</v>
      </c>
      <c r="D36" s="1">
        <v>57.2</v>
      </c>
      <c r="E36" s="2">
        <v>46</v>
      </c>
      <c r="G36" s="21" t="s">
        <v>502</v>
      </c>
      <c r="I36" s="21">
        <v>46</v>
      </c>
      <c r="K36" s="2">
        <v>46</v>
      </c>
      <c r="M36" s="2">
        <v>44.8</v>
      </c>
      <c r="O36" s="2">
        <v>44.5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81</v>
      </c>
      <c r="D38" s="1">
        <v>0.1</v>
      </c>
      <c r="E38" s="6" t="s">
        <v>632</v>
      </c>
      <c r="G38" s="6" t="s">
        <v>632</v>
      </c>
      <c r="I38" s="1" t="s">
        <v>632</v>
      </c>
      <c r="K38" s="1" t="s">
        <v>632</v>
      </c>
      <c r="M38" s="1" t="s">
        <v>632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6" t="s">
        <v>70</v>
      </c>
      <c r="K39" s="6" t="s">
        <v>70</v>
      </c>
      <c r="M39" s="6" t="s">
        <v>70</v>
      </c>
      <c r="O39" s="20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6" t="s">
        <v>70</v>
      </c>
      <c r="K40" s="6" t="s">
        <v>70</v>
      </c>
      <c r="M40" s="6" t="s">
        <v>70</v>
      </c>
      <c r="O40" s="20" t="s">
        <v>15</v>
      </c>
    </row>
    <row r="41" spans="1:16" x14ac:dyDescent="0.25">
      <c r="A41" t="s">
        <v>10</v>
      </c>
      <c r="B41" s="1" t="s">
        <v>72</v>
      </c>
      <c r="C41" s="1" t="s">
        <v>79</v>
      </c>
      <c r="D41" s="1">
        <v>33.01</v>
      </c>
      <c r="E41" s="7">
        <v>25</v>
      </c>
      <c r="G41" s="24" t="s">
        <v>416</v>
      </c>
      <c r="I41" s="24">
        <v>24</v>
      </c>
      <c r="K41" s="24">
        <v>25.8</v>
      </c>
      <c r="M41" s="2">
        <v>25.4</v>
      </c>
      <c r="O41" s="2">
        <v>27.3</v>
      </c>
    </row>
    <row r="42" spans="1:16" x14ac:dyDescent="0.25">
      <c r="A42" t="s">
        <v>9</v>
      </c>
      <c r="B42" s="1" t="s">
        <v>72</v>
      </c>
      <c r="C42" s="1" t="s">
        <v>78</v>
      </c>
      <c r="D42" s="1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3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76</v>
      </c>
      <c r="D44" s="1">
        <v>34.39</v>
      </c>
      <c r="E44" s="2">
        <v>26</v>
      </c>
      <c r="G44" s="21" t="s">
        <v>79</v>
      </c>
      <c r="I44" s="21">
        <v>25.7</v>
      </c>
      <c r="K44" s="2">
        <v>27.9</v>
      </c>
      <c r="M44" s="2">
        <v>25.4</v>
      </c>
      <c r="O44" s="2">
        <v>25.9</v>
      </c>
    </row>
    <row r="45" spans="1:16" x14ac:dyDescent="0.25">
      <c r="A45" t="s">
        <v>5</v>
      </c>
      <c r="B45" s="1" t="s">
        <v>72</v>
      </c>
      <c r="C45" s="1" t="s">
        <v>75</v>
      </c>
      <c r="D45" s="1">
        <v>14.63</v>
      </c>
      <c r="E45" s="2">
        <v>11</v>
      </c>
      <c r="G45" s="21" t="s">
        <v>74</v>
      </c>
      <c r="I45" s="21">
        <v>11.2</v>
      </c>
      <c r="K45" s="2">
        <v>11.2</v>
      </c>
      <c r="M45" s="2">
        <v>10.4</v>
      </c>
      <c r="O45" s="2">
        <v>10.8</v>
      </c>
    </row>
    <row r="46" spans="1:16" x14ac:dyDescent="0.25">
      <c r="A46" t="s">
        <v>4</v>
      </c>
      <c r="B46" s="1" t="s">
        <v>72</v>
      </c>
      <c r="C46" s="1" t="s">
        <v>74</v>
      </c>
      <c r="D46" s="1">
        <v>6.17</v>
      </c>
      <c r="E46" s="2">
        <v>2.1</v>
      </c>
      <c r="G46" s="21" t="s">
        <v>292</v>
      </c>
      <c r="I46" s="21">
        <v>1.9</v>
      </c>
      <c r="K46" s="2">
        <v>1.8</v>
      </c>
      <c r="M46" s="2">
        <v>1.8</v>
      </c>
      <c r="O46" s="2">
        <v>1.8</v>
      </c>
    </row>
    <row r="47" spans="1:16" x14ac:dyDescent="0.25">
      <c r="A47" t="s">
        <v>3</v>
      </c>
      <c r="B47" s="1" t="s">
        <v>72</v>
      </c>
      <c r="C47" s="1" t="s">
        <v>73</v>
      </c>
      <c r="D47" s="1">
        <v>28.01</v>
      </c>
      <c r="E47" s="2">
        <v>25</v>
      </c>
      <c r="G47" s="21" t="s">
        <v>416</v>
      </c>
      <c r="I47" s="21">
        <v>24.3</v>
      </c>
      <c r="K47" s="2">
        <v>23.4</v>
      </c>
      <c r="M47" s="2">
        <v>21.9</v>
      </c>
      <c r="O47" s="2">
        <v>22.9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71</v>
      </c>
      <c r="D49" s="1">
        <v>155.68</v>
      </c>
      <c r="E49" s="2">
        <v>114</v>
      </c>
      <c r="G49" s="21" t="s">
        <v>182</v>
      </c>
      <c r="I49" s="21">
        <v>114</v>
      </c>
      <c r="K49" s="2">
        <v>128</v>
      </c>
      <c r="M49" s="2">
        <v>139</v>
      </c>
      <c r="O49" s="2">
        <v>120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HW-1L (Monitoring)
Humboldt Mill</oddHeader>
    <oddFooter>&amp;L&amp;IExplanations of abbreviations are included on the final page of this table.&amp;R&amp;IHW-1L (Monitoring)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42" sqref="O42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0.09</v>
      </c>
      <c r="G3" s="1">
        <v>0.2</v>
      </c>
      <c r="I3" s="1">
        <v>0.37</v>
      </c>
      <c r="K3" s="20">
        <v>0.46</v>
      </c>
      <c r="M3" s="31">
        <v>0.5</v>
      </c>
      <c r="O3" s="31">
        <v>0.81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-216</v>
      </c>
      <c r="G4" s="1">
        <v>-237.8</v>
      </c>
      <c r="I4" s="1">
        <v>-189.2</v>
      </c>
      <c r="K4" s="20">
        <v>-29.7</v>
      </c>
      <c r="M4" s="20">
        <v>-207.2</v>
      </c>
      <c r="O4" s="20">
        <v>-212.1</v>
      </c>
    </row>
    <row r="5" spans="1:16" x14ac:dyDescent="0.25">
      <c r="A5" t="s">
        <v>49</v>
      </c>
      <c r="B5" s="1" t="s">
        <v>105</v>
      </c>
      <c r="C5" s="1" t="s">
        <v>285</v>
      </c>
      <c r="D5" s="1" t="s">
        <v>661</v>
      </c>
      <c r="E5" s="1">
        <v>7.34</v>
      </c>
      <c r="G5" s="1">
        <v>7.49</v>
      </c>
      <c r="I5" s="1">
        <v>7.27</v>
      </c>
      <c r="K5" s="20">
        <v>7.26</v>
      </c>
      <c r="M5" s="20">
        <v>7.48</v>
      </c>
      <c r="O5" s="20">
        <v>7.41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394</v>
      </c>
      <c r="G6" s="1">
        <v>359.7</v>
      </c>
      <c r="I6" s="1">
        <v>250.9</v>
      </c>
      <c r="K6" s="20">
        <v>382.8</v>
      </c>
      <c r="M6" s="20">
        <v>387.5</v>
      </c>
      <c r="O6" s="20">
        <v>413.7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7.5</v>
      </c>
      <c r="G7" s="1">
        <v>7.66</v>
      </c>
      <c r="I7" s="1">
        <v>8.5</v>
      </c>
      <c r="K7" s="20">
        <v>7.81</v>
      </c>
      <c r="M7" s="20">
        <v>6.7</v>
      </c>
      <c r="O7" s="20">
        <v>8.7799999999999994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49</v>
      </c>
      <c r="G8" s="1">
        <v>47.9</v>
      </c>
      <c r="I8" s="1">
        <v>21.26</v>
      </c>
      <c r="K8" s="20">
        <v>6.45</v>
      </c>
      <c r="M8" s="20">
        <v>76.069999999999993</v>
      </c>
      <c r="O8" s="20">
        <v>16.54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1530.55</v>
      </c>
      <c r="G9" s="1">
        <v>1532.83</v>
      </c>
      <c r="I9" s="1">
        <v>1531.08</v>
      </c>
      <c r="K9" s="20">
        <v>1531.9</v>
      </c>
      <c r="M9" s="20">
        <v>1532.06</v>
      </c>
      <c r="O9" s="20">
        <v>1533.38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157.47</v>
      </c>
      <c r="E14" s="1" t="s">
        <v>0</v>
      </c>
      <c r="G14" s="1" t="s">
        <v>0</v>
      </c>
      <c r="I14" s="21">
        <v>135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23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23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23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284</v>
      </c>
      <c r="D20" s="28">
        <v>45.38</v>
      </c>
      <c r="E20" s="20" t="s">
        <v>66</v>
      </c>
      <c r="G20" s="21" t="s">
        <v>543</v>
      </c>
      <c r="I20" s="23" t="s">
        <v>66</v>
      </c>
      <c r="K20" s="23" t="s">
        <v>66</v>
      </c>
      <c r="M20" s="23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283</v>
      </c>
      <c r="D21" s="1">
        <v>24957.73</v>
      </c>
      <c r="E21" s="2">
        <v>18000</v>
      </c>
      <c r="G21" s="21" t="s">
        <v>544</v>
      </c>
      <c r="I21" s="21">
        <v>14400</v>
      </c>
      <c r="K21" s="2">
        <v>16200</v>
      </c>
      <c r="M21" s="2">
        <v>15000</v>
      </c>
      <c r="O21" s="2">
        <v>14800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12.91</v>
      </c>
      <c r="E23" s="1" t="s">
        <v>0</v>
      </c>
      <c r="G23" s="1" t="s">
        <v>0</v>
      </c>
      <c r="I23" s="1">
        <v>11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282</v>
      </c>
      <c r="D24" s="1">
        <v>4677.42</v>
      </c>
      <c r="E24" s="2">
        <v>2200</v>
      </c>
      <c r="G24" s="21" t="s">
        <v>545</v>
      </c>
      <c r="I24" s="21">
        <v>2340</v>
      </c>
      <c r="K24" s="2">
        <v>2390</v>
      </c>
      <c r="M24" s="2">
        <v>2260</v>
      </c>
      <c r="O24" s="2">
        <v>2170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23" t="s">
        <v>61</v>
      </c>
      <c r="K25" s="23" t="s">
        <v>61</v>
      </c>
      <c r="M25" s="23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281</v>
      </c>
      <c r="D32" s="1">
        <v>13.83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280</v>
      </c>
      <c r="D34" s="1">
        <v>161.71</v>
      </c>
      <c r="E34" s="2">
        <v>150</v>
      </c>
      <c r="G34" s="21" t="s">
        <v>539</v>
      </c>
      <c r="I34" s="21">
        <v>141</v>
      </c>
      <c r="K34" s="2">
        <v>133</v>
      </c>
      <c r="M34" s="2">
        <v>145</v>
      </c>
      <c r="O34" s="2">
        <v>147</v>
      </c>
    </row>
    <row r="35" spans="1:16" x14ac:dyDescent="0.25">
      <c r="A35" t="s">
        <v>19</v>
      </c>
      <c r="B35" s="1" t="s">
        <v>72</v>
      </c>
      <c r="C35" s="1" t="s">
        <v>279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278</v>
      </c>
      <c r="D36" s="1">
        <v>48.85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">
        <v>11.1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277</v>
      </c>
      <c r="D38" s="1">
        <v>1.75</v>
      </c>
      <c r="E38" s="6" t="s">
        <v>632</v>
      </c>
      <c r="G38" s="2">
        <v>5.2999999999999999E-2</v>
      </c>
      <c r="I38" s="6" t="s">
        <v>632</v>
      </c>
      <c r="K38" s="6" t="s">
        <v>632</v>
      </c>
      <c r="M38" s="6" t="s">
        <v>632</v>
      </c>
      <c r="O38" s="6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6" t="s">
        <v>70</v>
      </c>
      <c r="K39" s="6" t="s">
        <v>70</v>
      </c>
      <c r="M39" s="6" t="s">
        <v>15</v>
      </c>
      <c r="O39" s="6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6" t="s">
        <v>70</v>
      </c>
      <c r="K40" s="6" t="s">
        <v>70</v>
      </c>
      <c r="M40" s="6" t="s">
        <v>15</v>
      </c>
      <c r="O40" s="6" t="s">
        <v>15</v>
      </c>
    </row>
    <row r="41" spans="1:16" x14ac:dyDescent="0.25">
      <c r="A41" t="s">
        <v>10</v>
      </c>
      <c r="B41" s="1" t="s">
        <v>72</v>
      </c>
      <c r="C41" s="1" t="s">
        <v>276</v>
      </c>
      <c r="D41" s="1">
        <v>52.19</v>
      </c>
      <c r="E41" s="2">
        <v>16</v>
      </c>
      <c r="G41" s="21" t="s">
        <v>546</v>
      </c>
      <c r="I41" s="21">
        <v>15.6</v>
      </c>
      <c r="K41" s="21">
        <v>21.3</v>
      </c>
      <c r="M41" s="21">
        <v>19.600000000000001</v>
      </c>
      <c r="O41" s="2">
        <v>13.9</v>
      </c>
    </row>
    <row r="42" spans="1:16" x14ac:dyDescent="0.25">
      <c r="A42" t="s">
        <v>9</v>
      </c>
      <c r="B42" s="1" t="s">
        <v>72</v>
      </c>
      <c r="C42" s="1" t="s">
        <v>275</v>
      </c>
      <c r="D42" s="28">
        <v>1.86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274</v>
      </c>
      <c r="D44" s="28">
        <v>38.590000000000003</v>
      </c>
      <c r="E44" s="2">
        <v>32</v>
      </c>
      <c r="G44" s="21" t="s">
        <v>526</v>
      </c>
      <c r="I44" s="21">
        <v>31.8</v>
      </c>
      <c r="K44" s="2">
        <v>33.9</v>
      </c>
      <c r="M44" s="2">
        <v>34.6</v>
      </c>
      <c r="O44" s="2">
        <v>36.1</v>
      </c>
    </row>
    <row r="45" spans="1:16" x14ac:dyDescent="0.25">
      <c r="A45" t="s">
        <v>5</v>
      </c>
      <c r="B45" s="1" t="s">
        <v>72</v>
      </c>
      <c r="C45" s="1" t="s">
        <v>273</v>
      </c>
      <c r="D45" s="28">
        <v>16.16</v>
      </c>
      <c r="E45" s="2">
        <v>14</v>
      </c>
      <c r="G45" s="21" t="s">
        <v>193</v>
      </c>
      <c r="I45" s="21">
        <v>13.5</v>
      </c>
      <c r="K45" s="2">
        <v>15</v>
      </c>
      <c r="M45" s="2">
        <v>14.8</v>
      </c>
      <c r="O45" s="2">
        <v>14.8</v>
      </c>
    </row>
    <row r="46" spans="1:16" x14ac:dyDescent="0.25">
      <c r="A46" t="s">
        <v>4</v>
      </c>
      <c r="B46" s="1" t="s">
        <v>72</v>
      </c>
      <c r="C46" s="1" t="s">
        <v>272</v>
      </c>
      <c r="D46" s="28">
        <v>8.5299999999999994</v>
      </c>
      <c r="E46" s="2">
        <v>3</v>
      </c>
      <c r="G46" s="21" t="s">
        <v>188</v>
      </c>
      <c r="I46" s="21">
        <v>2.8</v>
      </c>
      <c r="K46" s="2">
        <v>2.9</v>
      </c>
      <c r="M46" s="2">
        <v>2.7</v>
      </c>
      <c r="O46" s="2">
        <v>3.4</v>
      </c>
    </row>
    <row r="47" spans="1:16" x14ac:dyDescent="0.25">
      <c r="A47" t="s">
        <v>3</v>
      </c>
      <c r="B47" s="1" t="s">
        <v>72</v>
      </c>
      <c r="C47" s="1" t="s">
        <v>271</v>
      </c>
      <c r="D47" s="28">
        <v>33.46</v>
      </c>
      <c r="E47" s="2">
        <v>4.5999999999999996</v>
      </c>
      <c r="G47" s="21" t="s">
        <v>541</v>
      </c>
      <c r="I47" s="21">
        <v>4.4000000000000004</v>
      </c>
      <c r="K47" s="2">
        <v>4.7</v>
      </c>
      <c r="M47" s="2">
        <v>4.5</v>
      </c>
      <c r="O47" s="2">
        <v>5.0999999999999996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270</v>
      </c>
      <c r="D49" s="28">
        <v>163.25</v>
      </c>
      <c r="E49" s="2">
        <v>152</v>
      </c>
      <c r="G49" s="21" t="s">
        <v>236</v>
      </c>
      <c r="I49" s="21">
        <v>144</v>
      </c>
      <c r="K49" s="2">
        <v>152</v>
      </c>
      <c r="M49" s="2">
        <v>176</v>
      </c>
      <c r="O49" s="2">
        <v>154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MW-701 UFB (Monitoring)
Humboldt Mill</oddHeader>
    <oddFooter>&amp;L&amp;IExplanations of abbreviations are included on the final page of this table.&amp;R&amp;IMW-701 UFB (Monitoring)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40" sqref="O40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1.05</v>
      </c>
      <c r="G3" s="1">
        <v>1.53</v>
      </c>
      <c r="I3" s="1">
        <v>1.18</v>
      </c>
      <c r="K3" s="20">
        <v>0.68</v>
      </c>
      <c r="M3" s="20">
        <v>1.3</v>
      </c>
      <c r="O3" s="20">
        <v>1.89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123</v>
      </c>
      <c r="G4" s="1">
        <v>-47.5</v>
      </c>
      <c r="I4" s="1">
        <v>-46.8</v>
      </c>
      <c r="K4" s="20">
        <v>41.6</v>
      </c>
      <c r="M4" s="20">
        <v>-47.1</v>
      </c>
      <c r="O4" s="20">
        <v>112.1</v>
      </c>
    </row>
    <row r="5" spans="1:16" x14ac:dyDescent="0.25">
      <c r="A5" t="s">
        <v>49</v>
      </c>
      <c r="B5" s="1" t="s">
        <v>105</v>
      </c>
      <c r="C5" s="1" t="s">
        <v>301</v>
      </c>
      <c r="D5" s="1" t="s">
        <v>662</v>
      </c>
      <c r="E5" s="18">
        <v>6.88</v>
      </c>
      <c r="G5" s="18">
        <v>10.84</v>
      </c>
      <c r="I5" s="18">
        <v>9.16</v>
      </c>
      <c r="K5" s="25">
        <v>7.54</v>
      </c>
      <c r="M5" s="20">
        <v>9.9600000000000009</v>
      </c>
      <c r="O5" s="20">
        <v>9.82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488</v>
      </c>
      <c r="G6" s="1">
        <v>444.1</v>
      </c>
      <c r="I6" s="1">
        <v>288.3</v>
      </c>
      <c r="K6" s="20">
        <v>319.5</v>
      </c>
      <c r="M6" s="20">
        <v>421.6</v>
      </c>
      <c r="O6" s="20">
        <v>426.1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</v>
      </c>
      <c r="G7" s="1">
        <v>7.08</v>
      </c>
      <c r="I7" s="1">
        <v>7.6</v>
      </c>
      <c r="K7" s="20">
        <v>7.12</v>
      </c>
      <c r="M7" s="20">
        <v>6.8</v>
      </c>
      <c r="O7" s="20">
        <v>7.41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30.8</v>
      </c>
      <c r="G8" s="1">
        <v>6.19</v>
      </c>
      <c r="I8" s="1">
        <v>10.91</v>
      </c>
      <c r="K8" s="20">
        <v>4.8</v>
      </c>
      <c r="M8" s="20">
        <v>1.78</v>
      </c>
      <c r="O8" s="20">
        <v>4.1500000000000004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1529.76</v>
      </c>
      <c r="G9" s="1">
        <v>1531.47</v>
      </c>
      <c r="I9" s="1">
        <v>1529.9</v>
      </c>
      <c r="K9" s="20">
        <v>1529.87</v>
      </c>
      <c r="M9" s="20">
        <v>1530.82</v>
      </c>
      <c r="O9" s="20">
        <v>1531.72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122.72</v>
      </c>
      <c r="E11" s="1" t="s">
        <v>0</v>
      </c>
      <c r="G11" s="1" t="s">
        <v>0</v>
      </c>
      <c r="I11" s="21">
        <v>89.9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300</v>
      </c>
      <c r="D13" s="29">
        <v>7.5</v>
      </c>
      <c r="E13" s="20" t="s">
        <v>8</v>
      </c>
      <c r="G13" s="21" t="s">
        <v>566</v>
      </c>
      <c r="I13" s="1" t="s">
        <v>8</v>
      </c>
      <c r="K13" s="1" t="s">
        <v>8</v>
      </c>
      <c r="M13" s="1" t="s">
        <v>8</v>
      </c>
      <c r="O13" s="2">
        <v>5.3</v>
      </c>
    </row>
    <row r="14" spans="1:16" x14ac:dyDescent="0.25">
      <c r="A14" t="s">
        <v>40</v>
      </c>
      <c r="B14" s="1" t="s">
        <v>86</v>
      </c>
      <c r="C14" s="1" t="s">
        <v>299</v>
      </c>
      <c r="D14" s="1">
        <v>195.71</v>
      </c>
      <c r="E14" s="1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626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634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298</v>
      </c>
      <c r="D21" s="1">
        <v>800</v>
      </c>
      <c r="E21" s="20" t="s">
        <v>68</v>
      </c>
      <c r="G21" s="1" t="s">
        <v>68</v>
      </c>
      <c r="I21" s="1" t="s">
        <v>68</v>
      </c>
      <c r="K21" s="1" t="s">
        <v>68</v>
      </c>
      <c r="M21" s="1" t="s">
        <v>68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1" t="s">
        <v>0</v>
      </c>
      <c r="G23" s="1" t="s">
        <v>0</v>
      </c>
      <c r="I23" s="1" t="s">
        <v>626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297</v>
      </c>
      <c r="D24" s="1">
        <v>545.67999999999995</v>
      </c>
      <c r="E24" s="2">
        <v>91</v>
      </c>
      <c r="G24" s="1" t="s">
        <v>67</v>
      </c>
      <c r="I24" s="1" t="s">
        <v>67</v>
      </c>
      <c r="K24" s="1" t="s">
        <v>67</v>
      </c>
      <c r="M24" s="1" t="s">
        <v>67</v>
      </c>
      <c r="O24" s="20" t="s">
        <v>633</v>
      </c>
    </row>
    <row r="25" spans="1:15" x14ac:dyDescent="0.25">
      <c r="A25" t="s">
        <v>29</v>
      </c>
      <c r="B25" s="1" t="s">
        <v>93</v>
      </c>
      <c r="C25" s="1" t="s">
        <v>82</v>
      </c>
      <c r="D25" s="1">
        <v>3.55</v>
      </c>
      <c r="E25" s="2">
        <v>1.34</v>
      </c>
      <c r="G25" s="1" t="s">
        <v>64</v>
      </c>
      <c r="I25" s="21">
        <v>2.4900000000000002</v>
      </c>
      <c r="K25" s="2">
        <v>2.61</v>
      </c>
      <c r="M25" s="2">
        <v>1.49</v>
      </c>
      <c r="O25" s="2">
        <v>1.92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633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12.79</v>
      </c>
      <c r="E31" s="1" t="s">
        <v>0</v>
      </c>
      <c r="G31" s="1" t="s">
        <v>0</v>
      </c>
      <c r="I31" s="21">
        <v>4.5999999999999996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296</v>
      </c>
      <c r="D34" s="1">
        <v>160.16999999999999</v>
      </c>
      <c r="E34" s="2">
        <v>130</v>
      </c>
      <c r="G34" s="21" t="s">
        <v>506</v>
      </c>
      <c r="I34" s="21">
        <v>94.9</v>
      </c>
      <c r="K34" s="2">
        <v>116</v>
      </c>
      <c r="M34" s="2">
        <v>75.8</v>
      </c>
      <c r="O34" s="2">
        <v>35.5</v>
      </c>
    </row>
    <row r="35" spans="1:16" x14ac:dyDescent="0.25">
      <c r="A35" t="s">
        <v>19</v>
      </c>
      <c r="B35" s="1" t="s">
        <v>72</v>
      </c>
      <c r="C35" s="1" t="s">
        <v>295</v>
      </c>
      <c r="D35" s="29">
        <v>40.659999999999997</v>
      </c>
      <c r="E35" s="20" t="s">
        <v>18</v>
      </c>
      <c r="G35" s="21" t="s">
        <v>209</v>
      </c>
      <c r="I35" s="21">
        <v>12.1</v>
      </c>
      <c r="K35" s="20" t="s">
        <v>18</v>
      </c>
      <c r="M35" s="2">
        <v>8.1</v>
      </c>
      <c r="O35" s="2">
        <v>39.4</v>
      </c>
    </row>
    <row r="36" spans="1:16" x14ac:dyDescent="0.25">
      <c r="A36" t="s">
        <v>17</v>
      </c>
      <c r="B36" s="1" t="s">
        <v>72</v>
      </c>
      <c r="C36" s="1" t="s">
        <v>294</v>
      </c>
      <c r="D36" s="1">
        <v>17.579999999999998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293</v>
      </c>
      <c r="D38" s="1">
        <v>4.2000000000000003E-2</v>
      </c>
      <c r="E38" s="6" t="s">
        <v>627</v>
      </c>
      <c r="G38" s="6" t="s">
        <v>627</v>
      </c>
      <c r="I38" s="1" t="s">
        <v>636</v>
      </c>
      <c r="K38" s="1" t="s">
        <v>636</v>
      </c>
      <c r="M38" s="1" t="s">
        <v>636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292</v>
      </c>
      <c r="D39" s="1">
        <v>1.24</v>
      </c>
      <c r="E39" s="2">
        <v>0.52</v>
      </c>
      <c r="F39" s="17"/>
      <c r="G39" s="2">
        <v>1.1000000000000001</v>
      </c>
      <c r="I39" s="21">
        <v>0.61299999999999999</v>
      </c>
      <c r="K39" s="21">
        <v>0.28499999999999998</v>
      </c>
      <c r="M39" s="21">
        <v>1.06</v>
      </c>
      <c r="O39" s="2">
        <v>0.83699999999999997</v>
      </c>
    </row>
    <row r="40" spans="1:16" x14ac:dyDescent="0.25">
      <c r="A40" t="s">
        <v>12</v>
      </c>
      <c r="B40" s="1" t="s">
        <v>72</v>
      </c>
      <c r="C40" s="1" t="s">
        <v>198</v>
      </c>
      <c r="D40" s="1">
        <v>0.18</v>
      </c>
      <c r="E40" s="6" t="s">
        <v>70</v>
      </c>
      <c r="G40" s="6" t="s">
        <v>70</v>
      </c>
      <c r="I40" s="1" t="s">
        <v>70</v>
      </c>
      <c r="K40" s="1" t="s">
        <v>70</v>
      </c>
      <c r="M40" s="2">
        <v>0.127</v>
      </c>
      <c r="O40" s="2">
        <v>0.10299999999999999</v>
      </c>
    </row>
    <row r="41" spans="1:16" x14ac:dyDescent="0.25">
      <c r="A41" t="s">
        <v>10</v>
      </c>
      <c r="B41" s="1" t="s">
        <v>72</v>
      </c>
      <c r="C41" s="1" t="s">
        <v>291</v>
      </c>
      <c r="D41" s="1">
        <v>133.19</v>
      </c>
      <c r="E41" s="2">
        <v>84</v>
      </c>
      <c r="G41" s="21" t="s">
        <v>565</v>
      </c>
      <c r="I41" s="21">
        <v>72.3</v>
      </c>
      <c r="K41" s="21">
        <v>61.5</v>
      </c>
      <c r="M41" s="21">
        <v>59.8</v>
      </c>
      <c r="O41" s="2">
        <v>57.5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290</v>
      </c>
      <c r="D44" s="28">
        <v>78.819999999999993</v>
      </c>
      <c r="E44" s="2">
        <v>34</v>
      </c>
      <c r="G44" s="21" t="s">
        <v>421</v>
      </c>
      <c r="I44" s="21">
        <v>28.6</v>
      </c>
      <c r="K44" s="2">
        <v>26.2</v>
      </c>
      <c r="M44" s="2">
        <v>28.9</v>
      </c>
      <c r="O44" s="2">
        <v>23.4</v>
      </c>
    </row>
    <row r="45" spans="1:16" x14ac:dyDescent="0.25">
      <c r="A45" t="s">
        <v>5</v>
      </c>
      <c r="B45" s="1" t="s">
        <v>72</v>
      </c>
      <c r="C45" s="1" t="s">
        <v>289</v>
      </c>
      <c r="D45" s="28">
        <v>14.06</v>
      </c>
      <c r="E45" s="2">
        <v>9.6999999999999993</v>
      </c>
      <c r="G45" s="21" t="s">
        <v>446</v>
      </c>
      <c r="I45" s="21">
        <v>6.6</v>
      </c>
      <c r="K45" s="2">
        <v>6.9</v>
      </c>
      <c r="M45" s="2">
        <v>6.2</v>
      </c>
      <c r="O45" s="2">
        <v>3.9</v>
      </c>
    </row>
    <row r="46" spans="1:16" x14ac:dyDescent="0.25">
      <c r="A46" t="s">
        <v>4</v>
      </c>
      <c r="B46" s="1" t="s">
        <v>72</v>
      </c>
      <c r="C46" s="1" t="s">
        <v>288</v>
      </c>
      <c r="D46" s="28">
        <v>22</v>
      </c>
      <c r="E46" s="2">
        <v>4.7</v>
      </c>
      <c r="G46" s="21" t="s">
        <v>209</v>
      </c>
      <c r="I46" s="21">
        <v>10.199999999999999</v>
      </c>
      <c r="K46" s="2">
        <v>7</v>
      </c>
      <c r="M46" s="2">
        <v>13.9</v>
      </c>
      <c r="O46" s="2">
        <v>14.9</v>
      </c>
    </row>
    <row r="47" spans="1:16" x14ac:dyDescent="0.25">
      <c r="A47" t="s">
        <v>3</v>
      </c>
      <c r="B47" s="1" t="s">
        <v>72</v>
      </c>
      <c r="C47" s="1" t="s">
        <v>287</v>
      </c>
      <c r="D47" s="28">
        <v>60.14</v>
      </c>
      <c r="E47" s="2">
        <v>41</v>
      </c>
      <c r="G47" s="24" t="s">
        <v>313</v>
      </c>
      <c r="I47" s="21">
        <v>40.299999999999997</v>
      </c>
      <c r="K47" s="2">
        <v>34.9</v>
      </c>
      <c r="M47" s="2">
        <v>40.4</v>
      </c>
      <c r="O47" s="2">
        <v>57.5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286</v>
      </c>
      <c r="D49" s="28">
        <v>251.25</v>
      </c>
      <c r="E49" s="2">
        <v>124</v>
      </c>
      <c r="G49" s="21" t="s">
        <v>547</v>
      </c>
      <c r="I49" s="21">
        <v>108</v>
      </c>
      <c r="K49" s="2">
        <v>100</v>
      </c>
      <c r="M49" s="2">
        <v>114</v>
      </c>
      <c r="O49" s="2">
        <v>80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MW-702 QAL (Monitoring)
Humboldt Mill</oddHeader>
    <oddFooter>&amp;L&amp;IExplanations of abbreviations are included on the final page of this table.&amp;R&amp;IMW-702 QAL (Monitoring)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tabColor theme="9"/>
  </sheetPr>
  <dimension ref="A1:P51"/>
  <sheetViews>
    <sheetView workbookViewId="0">
      <pane xSplit="4" ySplit="16" topLeftCell="E32" activePane="bottomRight" state="frozen"/>
      <selection pane="topRight" activeCell="E1" sqref="E1"/>
      <selection pane="bottomLeft" activeCell="A17" sqref="A17"/>
      <selection pane="bottomRight" activeCell="N50" sqref="N50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5.83</v>
      </c>
      <c r="G3" s="1">
        <v>3.32</v>
      </c>
      <c r="I3" s="1">
        <v>1.85</v>
      </c>
      <c r="K3" s="20">
        <v>3.87</v>
      </c>
      <c r="M3" s="20">
        <v>1.29</v>
      </c>
      <c r="O3" s="20">
        <v>2.39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-72</v>
      </c>
      <c r="G4" s="1">
        <v>-110.8</v>
      </c>
      <c r="I4" s="1">
        <v>-174.1</v>
      </c>
      <c r="K4" s="20">
        <v>-133.6</v>
      </c>
      <c r="M4" s="20">
        <v>-194.1</v>
      </c>
      <c r="O4" s="20">
        <v>-176.1</v>
      </c>
    </row>
    <row r="5" spans="1:16" x14ac:dyDescent="0.25">
      <c r="A5" t="s">
        <v>49</v>
      </c>
      <c r="B5" s="1" t="s">
        <v>105</v>
      </c>
      <c r="C5" s="1" t="s">
        <v>309</v>
      </c>
      <c r="D5" s="1" t="s">
        <v>663</v>
      </c>
      <c r="E5" s="18">
        <v>8.1300000000000008</v>
      </c>
      <c r="G5" s="18">
        <v>7.97</v>
      </c>
      <c r="I5" s="18">
        <v>7.82</v>
      </c>
      <c r="K5" s="25">
        <v>7.74</v>
      </c>
      <c r="M5" s="20">
        <v>8.06</v>
      </c>
      <c r="O5" s="20">
        <v>8.06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118</v>
      </c>
      <c r="G6" s="1">
        <v>171.2</v>
      </c>
      <c r="I6" s="1">
        <v>261</v>
      </c>
      <c r="K6" s="20">
        <v>259.60000000000002</v>
      </c>
      <c r="M6" s="20">
        <v>260.3</v>
      </c>
      <c r="O6" s="20">
        <v>269.10000000000002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5.6</v>
      </c>
      <c r="G7" s="1">
        <v>6.92</v>
      </c>
      <c r="I7" s="1">
        <v>9.4</v>
      </c>
      <c r="K7" s="20">
        <v>5.88</v>
      </c>
      <c r="M7" s="31">
        <v>7</v>
      </c>
      <c r="O7" s="20">
        <v>13.68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8.1</v>
      </c>
      <c r="G8" s="1">
        <v>12.69</v>
      </c>
      <c r="I8" s="1">
        <v>5.1100000000000003</v>
      </c>
      <c r="K8" s="20">
        <v>5.23</v>
      </c>
      <c r="M8" s="20">
        <v>5.01</v>
      </c>
      <c r="O8" s="20">
        <v>11.84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1533.03</v>
      </c>
      <c r="G9" s="1">
        <v>1531.0800000000002</v>
      </c>
      <c r="I9" s="1">
        <v>1528.15</v>
      </c>
      <c r="K9" s="20">
        <v>1521.18</v>
      </c>
      <c r="M9" s="20">
        <v>1518.19</v>
      </c>
      <c r="O9" s="20">
        <v>1522.42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308</v>
      </c>
      <c r="D21" s="1">
        <v>1328.38</v>
      </c>
      <c r="E21" s="2">
        <v>650</v>
      </c>
      <c r="G21" s="21" t="s">
        <v>528</v>
      </c>
      <c r="I21" s="21">
        <v>908</v>
      </c>
      <c r="K21" s="21">
        <v>828</v>
      </c>
      <c r="M21" s="21">
        <v>623</v>
      </c>
      <c r="O21" s="2">
        <v>954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12.91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307</v>
      </c>
      <c r="D24" s="1">
        <v>118.08</v>
      </c>
      <c r="E24" s="2">
        <v>79</v>
      </c>
      <c r="G24" s="21" t="s">
        <v>531</v>
      </c>
      <c r="I24" s="21">
        <v>74.900000000000006</v>
      </c>
      <c r="K24" s="2">
        <v>78.400000000000006</v>
      </c>
      <c r="M24" s="2">
        <v>89.1</v>
      </c>
      <c r="O24" s="2">
        <v>90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116</v>
      </c>
      <c r="D32" s="1">
        <v>76.03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643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117</v>
      </c>
      <c r="D34" s="1">
        <v>111.84</v>
      </c>
      <c r="E34" s="2">
        <v>94</v>
      </c>
      <c r="G34" s="21" t="s">
        <v>525</v>
      </c>
      <c r="I34" s="21">
        <v>93.7</v>
      </c>
      <c r="K34" s="21">
        <v>92.4</v>
      </c>
      <c r="M34" s="21">
        <v>96.5</v>
      </c>
      <c r="O34" s="24">
        <v>181</v>
      </c>
    </row>
    <row r="35" spans="1:16" x14ac:dyDescent="0.25">
      <c r="A35" t="s">
        <v>19</v>
      </c>
      <c r="B35" s="1" t="s">
        <v>72</v>
      </c>
      <c r="C35" s="1" t="s">
        <v>111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626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128</v>
      </c>
      <c r="D38" s="1">
        <v>8.6999999999999994E-2</v>
      </c>
      <c r="E38" s="6" t="s">
        <v>641</v>
      </c>
      <c r="G38" s="6" t="s">
        <v>632</v>
      </c>
      <c r="I38" s="1" t="s">
        <v>632</v>
      </c>
      <c r="K38" s="1" t="s">
        <v>632</v>
      </c>
      <c r="M38" s="1" t="s">
        <v>632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306</v>
      </c>
      <c r="D41" s="1">
        <v>36.1</v>
      </c>
      <c r="E41" s="2">
        <v>34</v>
      </c>
      <c r="G41" s="21" t="s">
        <v>76</v>
      </c>
      <c r="I41" s="21">
        <v>33.4</v>
      </c>
      <c r="K41" s="21">
        <v>34.200000000000003</v>
      </c>
      <c r="M41" s="21">
        <v>33.1</v>
      </c>
      <c r="O41" s="2">
        <v>30.9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305</v>
      </c>
      <c r="D44" s="28">
        <v>38.979999999999997</v>
      </c>
      <c r="E44" s="2">
        <v>31</v>
      </c>
      <c r="G44" s="21" t="s">
        <v>526</v>
      </c>
      <c r="I44" s="21">
        <v>30.4</v>
      </c>
      <c r="K44" s="2">
        <v>28.9</v>
      </c>
      <c r="M44" s="2">
        <v>27.9</v>
      </c>
      <c r="O44" s="2">
        <v>29.2</v>
      </c>
    </row>
    <row r="45" spans="1:16" x14ac:dyDescent="0.25">
      <c r="A45" t="s">
        <v>5</v>
      </c>
      <c r="B45" s="1" t="s">
        <v>72</v>
      </c>
      <c r="C45" s="1" t="s">
        <v>84</v>
      </c>
      <c r="D45" s="28">
        <v>11.74</v>
      </c>
      <c r="E45" s="2">
        <v>10</v>
      </c>
      <c r="G45" s="21" t="s">
        <v>443</v>
      </c>
      <c r="I45" s="21">
        <v>9.6999999999999993</v>
      </c>
      <c r="K45" s="2">
        <v>8.9</v>
      </c>
      <c r="M45" s="2">
        <v>8.8000000000000007</v>
      </c>
      <c r="O45" s="2">
        <v>9.1999999999999993</v>
      </c>
    </row>
    <row r="46" spans="1:16" x14ac:dyDescent="0.25">
      <c r="A46" t="s">
        <v>4</v>
      </c>
      <c r="B46" s="1" t="s">
        <v>72</v>
      </c>
      <c r="C46" s="1" t="s">
        <v>304</v>
      </c>
      <c r="D46" s="28">
        <v>11.24</v>
      </c>
      <c r="E46" s="2">
        <v>3.4</v>
      </c>
      <c r="G46" s="21" t="s">
        <v>243</v>
      </c>
      <c r="I46" s="21">
        <v>2.9</v>
      </c>
      <c r="K46" s="2">
        <v>2.8</v>
      </c>
      <c r="M46" s="2">
        <v>2.7</v>
      </c>
      <c r="O46" s="38">
        <v>3</v>
      </c>
    </row>
    <row r="47" spans="1:16" x14ac:dyDescent="0.25">
      <c r="A47" t="s">
        <v>3</v>
      </c>
      <c r="B47" s="1" t="s">
        <v>72</v>
      </c>
      <c r="C47" s="1" t="s">
        <v>303</v>
      </c>
      <c r="D47" s="28">
        <v>5.2</v>
      </c>
      <c r="E47" s="2">
        <v>3.4</v>
      </c>
      <c r="G47" s="21" t="s">
        <v>235</v>
      </c>
      <c r="I47" s="21">
        <v>3.3</v>
      </c>
      <c r="K47" s="2">
        <v>2.9</v>
      </c>
      <c r="M47" s="2">
        <v>2.8</v>
      </c>
      <c r="O47" s="38">
        <v>3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302</v>
      </c>
      <c r="D49" s="28">
        <v>139.94</v>
      </c>
      <c r="E49" s="2">
        <v>112</v>
      </c>
      <c r="G49" s="21" t="s">
        <v>530</v>
      </c>
      <c r="I49" s="21">
        <v>118</v>
      </c>
      <c r="K49" s="2">
        <v>120</v>
      </c>
      <c r="M49" s="2">
        <v>139</v>
      </c>
      <c r="O49" s="2">
        <v>116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MW-702 UFB (Monitoring)
Humboldt Mill</oddHeader>
    <oddFooter>&amp;L&amp;IExplanations of abbreviations are included on the final page of this table.&amp;R&amp;IMW-702 UFB (Monitoring)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Q38" sqref="Q38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6.62</v>
      </c>
      <c r="G3" s="1">
        <v>6.75</v>
      </c>
      <c r="I3" s="1">
        <v>7.45</v>
      </c>
      <c r="K3" s="20">
        <v>5.79</v>
      </c>
      <c r="M3" s="31">
        <v>6</v>
      </c>
      <c r="O3" s="31">
        <v>5.83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104</v>
      </c>
      <c r="G4" s="1">
        <v>164.1</v>
      </c>
      <c r="I4" s="1">
        <v>121.7</v>
      </c>
      <c r="K4" s="20">
        <v>382.1</v>
      </c>
      <c r="M4" s="20">
        <v>229.1</v>
      </c>
      <c r="O4" s="20">
        <v>260.10000000000002</v>
      </c>
    </row>
    <row r="5" spans="1:16" x14ac:dyDescent="0.25">
      <c r="A5" t="s">
        <v>49</v>
      </c>
      <c r="B5" s="1" t="s">
        <v>105</v>
      </c>
      <c r="C5" s="1" t="s">
        <v>285</v>
      </c>
      <c r="D5" s="1" t="s">
        <v>408</v>
      </c>
      <c r="E5" s="18">
        <v>6.33</v>
      </c>
      <c r="G5" s="18">
        <v>6.14</v>
      </c>
      <c r="I5" s="18">
        <v>6.1</v>
      </c>
      <c r="K5" s="25">
        <v>6.14</v>
      </c>
      <c r="M5" s="25">
        <v>6.19</v>
      </c>
      <c r="O5" s="25">
        <v>6.29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260</v>
      </c>
      <c r="G6" s="1">
        <v>127.2</v>
      </c>
      <c r="I6" s="1">
        <v>121.1</v>
      </c>
      <c r="K6" s="20">
        <v>194.6</v>
      </c>
      <c r="M6" s="20">
        <v>199.1</v>
      </c>
      <c r="O6" s="20">
        <v>203.1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28">
        <v>6.4</v>
      </c>
      <c r="G7" s="1">
        <v>6.36</v>
      </c>
      <c r="I7" s="28">
        <v>7</v>
      </c>
      <c r="K7" s="31">
        <v>6.39</v>
      </c>
      <c r="M7" s="31">
        <v>5.9</v>
      </c>
      <c r="O7" s="31">
        <v>7.04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1.75</v>
      </c>
      <c r="G8" s="1">
        <v>4.5599999999999996</v>
      </c>
      <c r="I8" s="1">
        <v>2.92</v>
      </c>
      <c r="K8" s="20">
        <v>7.24</v>
      </c>
      <c r="M8" s="20">
        <v>1.49</v>
      </c>
      <c r="O8" s="20">
        <v>1.47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1532.86</v>
      </c>
      <c r="G9" s="1">
        <v>1535.25</v>
      </c>
      <c r="I9" s="1">
        <v>1535.77</v>
      </c>
      <c r="K9" s="20">
        <v>1534.51</v>
      </c>
      <c r="M9" s="20">
        <v>1533.96</v>
      </c>
      <c r="O9" s="20">
        <v>1533.42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341</v>
      </c>
      <c r="D21" s="1">
        <v>286.57</v>
      </c>
      <c r="E21" s="20" t="s">
        <v>68</v>
      </c>
      <c r="G21" s="1" t="s">
        <v>68</v>
      </c>
      <c r="I21" s="1" t="s">
        <v>68</v>
      </c>
      <c r="K21" s="1" t="s">
        <v>68</v>
      </c>
      <c r="M21" s="1" t="s">
        <v>68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23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340</v>
      </c>
      <c r="D24" s="1">
        <v>106.54</v>
      </c>
      <c r="E24" s="20" t="s">
        <v>67</v>
      </c>
      <c r="G24" s="1" t="s">
        <v>67</v>
      </c>
      <c r="I24" s="1" t="s">
        <v>67</v>
      </c>
      <c r="K24" s="1" t="s">
        <v>67</v>
      </c>
      <c r="M24" s="1" t="s">
        <v>67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20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23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1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339</v>
      </c>
      <c r="D34" s="1">
        <v>92.34</v>
      </c>
      <c r="E34" s="2">
        <v>56</v>
      </c>
      <c r="G34" s="21" t="s">
        <v>114</v>
      </c>
      <c r="I34" s="21">
        <v>49.2</v>
      </c>
      <c r="K34" s="21">
        <v>50.2</v>
      </c>
      <c r="M34" s="21">
        <v>54.5</v>
      </c>
      <c r="O34" s="2">
        <v>54.7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338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128</v>
      </c>
      <c r="D38" s="1">
        <v>8.2000000000000003E-2</v>
      </c>
      <c r="E38" s="6" t="s">
        <v>632</v>
      </c>
      <c r="G38" s="6" t="s">
        <v>632</v>
      </c>
      <c r="I38" s="1" t="s">
        <v>632</v>
      </c>
      <c r="K38" s="1" t="s">
        <v>632</v>
      </c>
      <c r="M38" s="1" t="s">
        <v>632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261</v>
      </c>
      <c r="D39" s="1">
        <v>1.81</v>
      </c>
      <c r="E39" s="7">
        <v>1.3</v>
      </c>
      <c r="G39" s="24">
        <v>1.3</v>
      </c>
      <c r="I39" s="24">
        <v>1.89</v>
      </c>
      <c r="K39" s="24">
        <v>1.85</v>
      </c>
      <c r="M39" s="24">
        <v>1.82</v>
      </c>
      <c r="O39" s="2">
        <v>1.31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20" t="s">
        <v>15</v>
      </c>
    </row>
    <row r="41" spans="1:16" x14ac:dyDescent="0.25">
      <c r="A41" t="s">
        <v>10</v>
      </c>
      <c r="B41" s="1" t="s">
        <v>72</v>
      </c>
      <c r="C41" s="1" t="s">
        <v>337</v>
      </c>
      <c r="D41" s="1">
        <v>40.56</v>
      </c>
      <c r="E41" s="2">
        <v>14</v>
      </c>
      <c r="G41" s="21" t="s">
        <v>231</v>
      </c>
      <c r="I41" s="21">
        <v>29.1</v>
      </c>
      <c r="K41" s="21">
        <v>31.1</v>
      </c>
      <c r="M41" s="21">
        <v>29</v>
      </c>
      <c r="O41" s="2">
        <v>28.7</v>
      </c>
    </row>
    <row r="42" spans="1:16" x14ac:dyDescent="0.25">
      <c r="A42" t="s">
        <v>9</v>
      </c>
      <c r="B42" s="1" t="s">
        <v>72</v>
      </c>
      <c r="C42" s="1" t="s">
        <v>336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335</v>
      </c>
      <c r="D44" s="28">
        <v>31.29</v>
      </c>
      <c r="E44" s="2">
        <v>15</v>
      </c>
      <c r="G44" s="21" t="s">
        <v>215</v>
      </c>
      <c r="I44" s="21">
        <v>18.8</v>
      </c>
      <c r="K44" s="2">
        <v>18.7</v>
      </c>
      <c r="M44" s="2">
        <v>18.5</v>
      </c>
      <c r="O44" s="2">
        <v>18.899999999999999</v>
      </c>
    </row>
    <row r="45" spans="1:16" x14ac:dyDescent="0.25">
      <c r="A45" t="s">
        <v>5</v>
      </c>
      <c r="B45" s="1" t="s">
        <v>72</v>
      </c>
      <c r="C45" s="1" t="s">
        <v>334</v>
      </c>
      <c r="D45" s="28">
        <v>9.83</v>
      </c>
      <c r="E45" s="2">
        <v>6</v>
      </c>
      <c r="G45" s="21" t="s">
        <v>507</v>
      </c>
      <c r="I45" s="21">
        <v>8.1999999999999993</v>
      </c>
      <c r="K45" s="2">
        <v>8.8000000000000007</v>
      </c>
      <c r="M45" s="2">
        <v>7.9</v>
      </c>
      <c r="O45" s="2">
        <v>7.9</v>
      </c>
    </row>
    <row r="46" spans="1:16" x14ac:dyDescent="0.25">
      <c r="A46" t="s">
        <v>4</v>
      </c>
      <c r="B46" s="1" t="s">
        <v>72</v>
      </c>
      <c r="C46" s="1" t="s">
        <v>333</v>
      </c>
      <c r="D46" s="28">
        <v>2.57</v>
      </c>
      <c r="E46" s="2">
        <v>1.4</v>
      </c>
      <c r="G46" s="21" t="s">
        <v>275</v>
      </c>
      <c r="I46" s="21">
        <v>1.5</v>
      </c>
      <c r="K46" s="2">
        <v>1.6</v>
      </c>
      <c r="M46" s="2">
        <v>1.6</v>
      </c>
      <c r="O46" s="2">
        <v>1.5</v>
      </c>
    </row>
    <row r="47" spans="1:16" x14ac:dyDescent="0.25">
      <c r="A47" t="s">
        <v>3</v>
      </c>
      <c r="B47" s="1" t="s">
        <v>72</v>
      </c>
      <c r="C47" s="1" t="s">
        <v>332</v>
      </c>
      <c r="D47" s="28">
        <v>7.74</v>
      </c>
      <c r="E47" s="2">
        <v>2.2999999999999998</v>
      </c>
      <c r="G47" s="21" t="s">
        <v>498</v>
      </c>
      <c r="I47" s="21">
        <v>2.2000000000000002</v>
      </c>
      <c r="K47" s="2">
        <v>2.2000000000000002</v>
      </c>
      <c r="M47" s="2">
        <v>2</v>
      </c>
      <c r="O47" s="2">
        <v>1.9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331</v>
      </c>
      <c r="D49" s="28">
        <v>115.53</v>
      </c>
      <c r="E49" s="2">
        <v>70</v>
      </c>
      <c r="G49" s="21" t="s">
        <v>564</v>
      </c>
      <c r="I49" s="21">
        <v>80</v>
      </c>
      <c r="K49" s="2">
        <v>80</v>
      </c>
      <c r="M49" s="2">
        <v>106</v>
      </c>
      <c r="O49" s="2">
        <v>84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MW-703 QAL (Monitoring)
Humboldt Mill</oddHeader>
    <oddFooter>&amp;L&amp;IExplanations of abbreviations are included on the final page of this table.&amp;R&amp;IMW-703 QAL (Monitoring)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M41" sqref="M41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1.53</v>
      </c>
      <c r="G3" s="1">
        <v>1.43</v>
      </c>
      <c r="I3" s="1">
        <v>0.82</v>
      </c>
      <c r="K3" s="20">
        <v>0.55000000000000004</v>
      </c>
      <c r="M3" s="20">
        <v>2.61</v>
      </c>
      <c r="O3" s="20">
        <v>0.87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3.5</v>
      </c>
      <c r="G4" s="1">
        <v>-164.7</v>
      </c>
      <c r="I4" s="1">
        <v>-193.6</v>
      </c>
      <c r="K4" s="20">
        <v>-231.2</v>
      </c>
      <c r="M4" s="20">
        <v>-231.5</v>
      </c>
      <c r="O4" s="20">
        <v>-234.1</v>
      </c>
    </row>
    <row r="5" spans="1:16" x14ac:dyDescent="0.25">
      <c r="A5" t="s">
        <v>49</v>
      </c>
      <c r="B5" s="1" t="s">
        <v>105</v>
      </c>
      <c r="C5" s="1" t="s">
        <v>354</v>
      </c>
      <c r="D5" s="1" t="s">
        <v>664</v>
      </c>
      <c r="E5" s="1">
        <v>8.44</v>
      </c>
      <c r="G5" s="30">
        <v>7.9</v>
      </c>
      <c r="I5" s="18">
        <v>7.99</v>
      </c>
      <c r="K5" s="44">
        <v>8</v>
      </c>
      <c r="L5" s="34"/>
      <c r="M5" s="31">
        <v>8.19</v>
      </c>
      <c r="O5" s="31">
        <v>8.16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156</v>
      </c>
      <c r="G6" s="1">
        <v>186.6</v>
      </c>
      <c r="I6" s="1">
        <v>280.39999999999998</v>
      </c>
      <c r="K6" s="20">
        <v>282.3</v>
      </c>
      <c r="M6" s="20">
        <v>293.3</v>
      </c>
      <c r="O6" s="20">
        <v>291.60000000000002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6.2</v>
      </c>
      <c r="G7" s="1">
        <v>6.47</v>
      </c>
      <c r="I7" s="1">
        <v>8.4</v>
      </c>
      <c r="K7" s="20">
        <v>6.33</v>
      </c>
      <c r="M7" s="20">
        <v>5.0999999999999996</v>
      </c>
      <c r="O7" s="20">
        <v>11.11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8.5500000000000007</v>
      </c>
      <c r="G8" s="1">
        <v>4.57</v>
      </c>
      <c r="I8" s="1">
        <v>5.43</v>
      </c>
      <c r="K8" s="20">
        <v>4.78</v>
      </c>
      <c r="M8" s="20">
        <v>2.3199999999999998</v>
      </c>
      <c r="O8" s="20">
        <v>2.58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1531.45</v>
      </c>
      <c r="G9" s="1">
        <v>1533.05</v>
      </c>
      <c r="I9" s="1">
        <v>1531.1299999999999</v>
      </c>
      <c r="K9" s="20">
        <v>1532.43</v>
      </c>
      <c r="M9" s="20">
        <v>1532.09</v>
      </c>
      <c r="O9" s="20">
        <v>1528.14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353</v>
      </c>
      <c r="D21" s="1">
        <v>1902.7</v>
      </c>
      <c r="E21" s="2">
        <v>640</v>
      </c>
      <c r="G21" s="21" t="s">
        <v>509</v>
      </c>
      <c r="I21" s="21">
        <v>1640</v>
      </c>
      <c r="K21" s="21">
        <v>1820</v>
      </c>
      <c r="M21" s="21">
        <v>1630</v>
      </c>
      <c r="O21" s="2">
        <v>1640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23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352</v>
      </c>
      <c r="D24" s="1">
        <v>199.79</v>
      </c>
      <c r="E24" s="2">
        <v>160</v>
      </c>
      <c r="G24" s="21" t="s">
        <v>527</v>
      </c>
      <c r="I24" s="2">
        <v>168</v>
      </c>
      <c r="K24" s="21">
        <v>184</v>
      </c>
      <c r="M24" s="21">
        <v>189</v>
      </c>
      <c r="O24" s="2">
        <v>157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45" t="s">
        <v>61</v>
      </c>
      <c r="F25" s="35"/>
      <c r="G25" s="29" t="s">
        <v>61</v>
      </c>
      <c r="H25" s="35"/>
      <c r="I25" s="29" t="s">
        <v>61</v>
      </c>
      <c r="J25" s="35"/>
      <c r="K25" s="29" t="s">
        <v>61</v>
      </c>
      <c r="L25" s="35"/>
      <c r="M25" s="29" t="s">
        <v>61</v>
      </c>
      <c r="O25" s="45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351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350</v>
      </c>
      <c r="D34" s="1">
        <v>111.44</v>
      </c>
      <c r="E34" s="2">
        <v>83</v>
      </c>
      <c r="G34" s="21" t="s">
        <v>522</v>
      </c>
      <c r="I34" s="21">
        <v>82.4</v>
      </c>
      <c r="K34" s="2">
        <v>82.3</v>
      </c>
      <c r="M34" s="38">
        <v>83</v>
      </c>
      <c r="O34" s="2">
        <v>82.2</v>
      </c>
    </row>
    <row r="35" spans="1:16" x14ac:dyDescent="0.25">
      <c r="A35" t="s">
        <v>19</v>
      </c>
      <c r="B35" s="1" t="s">
        <v>72</v>
      </c>
      <c r="C35" s="1" t="s">
        <v>349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139</v>
      </c>
      <c r="D38" s="1">
        <v>0.75</v>
      </c>
      <c r="E38" s="6" t="s">
        <v>632</v>
      </c>
      <c r="G38" s="6" t="s">
        <v>632</v>
      </c>
      <c r="I38" s="1" t="s">
        <v>632</v>
      </c>
      <c r="K38" s="1" t="s">
        <v>632</v>
      </c>
      <c r="M38" s="1" t="s">
        <v>632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348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348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347</v>
      </c>
      <c r="D41" s="1">
        <v>49.32</v>
      </c>
      <c r="E41" s="2">
        <v>46</v>
      </c>
      <c r="G41" s="21" t="s">
        <v>497</v>
      </c>
      <c r="I41" s="21">
        <v>45.6</v>
      </c>
      <c r="K41" s="2">
        <v>47.2</v>
      </c>
      <c r="M41" s="2">
        <v>46.1</v>
      </c>
      <c r="O41" s="2">
        <v>45.5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346</v>
      </c>
      <c r="D44" s="28">
        <v>42.87</v>
      </c>
      <c r="E44" s="2">
        <v>31</v>
      </c>
      <c r="G44" s="21" t="s">
        <v>521</v>
      </c>
      <c r="I44" s="21">
        <v>31.5</v>
      </c>
      <c r="K44" s="2">
        <v>31.8</v>
      </c>
      <c r="M44" s="2">
        <v>30.5</v>
      </c>
      <c r="O44" s="2">
        <v>32</v>
      </c>
    </row>
    <row r="45" spans="1:16" x14ac:dyDescent="0.25">
      <c r="A45" t="s">
        <v>5</v>
      </c>
      <c r="B45" s="1" t="s">
        <v>72</v>
      </c>
      <c r="C45" s="1" t="s">
        <v>345</v>
      </c>
      <c r="D45" s="28">
        <v>13.9</v>
      </c>
      <c r="E45" s="2">
        <v>11</v>
      </c>
      <c r="G45" s="21" t="s">
        <v>74</v>
      </c>
      <c r="I45" s="21">
        <v>10.6</v>
      </c>
      <c r="K45" s="2">
        <v>10.5</v>
      </c>
      <c r="M45" s="2">
        <v>10</v>
      </c>
      <c r="O45" s="2">
        <v>10.7</v>
      </c>
    </row>
    <row r="46" spans="1:16" x14ac:dyDescent="0.25">
      <c r="A46" t="s">
        <v>4</v>
      </c>
      <c r="B46" s="1" t="s">
        <v>72</v>
      </c>
      <c r="C46" s="1" t="s">
        <v>344</v>
      </c>
      <c r="D46" s="28">
        <v>4.2300000000000004</v>
      </c>
      <c r="E46" s="2">
        <v>2.4</v>
      </c>
      <c r="G46" s="21" t="s">
        <v>524</v>
      </c>
      <c r="I46" s="21">
        <v>2.2999999999999998</v>
      </c>
      <c r="K46" s="2">
        <v>2.2999999999999998</v>
      </c>
      <c r="M46" s="2">
        <v>2.2999999999999998</v>
      </c>
      <c r="O46" s="2">
        <v>2.4</v>
      </c>
    </row>
    <row r="47" spans="1:16" x14ac:dyDescent="0.25">
      <c r="A47" t="s">
        <v>3</v>
      </c>
      <c r="B47" s="1" t="s">
        <v>72</v>
      </c>
      <c r="C47" s="1" t="s">
        <v>343</v>
      </c>
      <c r="D47" s="28">
        <v>17.309999999999999</v>
      </c>
      <c r="E47" s="2">
        <v>2.9</v>
      </c>
      <c r="G47" s="21" t="s">
        <v>243</v>
      </c>
      <c r="I47" s="37">
        <v>3</v>
      </c>
      <c r="K47" s="38">
        <v>3</v>
      </c>
      <c r="M47" s="38">
        <v>2.8</v>
      </c>
      <c r="O47" s="38">
        <v>3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342</v>
      </c>
      <c r="D49" s="28">
        <v>173.44</v>
      </c>
      <c r="E49" s="2">
        <v>124</v>
      </c>
      <c r="G49" s="21" t="s">
        <v>523</v>
      </c>
      <c r="I49" s="21">
        <v>64.7</v>
      </c>
      <c r="K49" s="2">
        <v>144</v>
      </c>
      <c r="M49" s="2">
        <v>147</v>
      </c>
      <c r="O49" s="2">
        <v>130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MW-703 UFB (Monitoring)
Humboldt Mill</oddHeader>
    <oddFooter>&amp;L&amp;IExplanations of abbreviations are included on the final page of this table.&amp;R&amp;IMW-703 UFB (Monitoring)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Q42" sqref="Q42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0.26</v>
      </c>
      <c r="G3" s="1">
        <v>0.55000000000000004</v>
      </c>
      <c r="I3" s="1">
        <v>0.42</v>
      </c>
      <c r="K3" s="20">
        <v>0.52</v>
      </c>
      <c r="M3" s="20">
        <v>0.42</v>
      </c>
      <c r="O3" s="20">
        <v>0.52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-271</v>
      </c>
      <c r="G4" s="1">
        <v>-256.7</v>
      </c>
      <c r="I4" s="1">
        <v>-242.1</v>
      </c>
      <c r="K4" s="20">
        <v>-256.89999999999998</v>
      </c>
      <c r="M4" s="20">
        <v>-289.10000000000002</v>
      </c>
      <c r="O4" s="20">
        <v>-298.10000000000002</v>
      </c>
    </row>
    <row r="5" spans="1:16" x14ac:dyDescent="0.25">
      <c r="A5" t="s">
        <v>49</v>
      </c>
      <c r="B5" s="1" t="s">
        <v>105</v>
      </c>
      <c r="C5" s="1" t="s">
        <v>330</v>
      </c>
      <c r="D5" s="1" t="s">
        <v>665</v>
      </c>
      <c r="E5" s="1">
        <v>8.39</v>
      </c>
      <c r="G5" s="1">
        <v>8.3800000000000008</v>
      </c>
      <c r="I5" s="1">
        <v>8.2899999999999991</v>
      </c>
      <c r="K5" s="20">
        <v>8.24</v>
      </c>
      <c r="M5" s="20">
        <v>8.43</v>
      </c>
      <c r="O5" s="20">
        <v>8.31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270</v>
      </c>
      <c r="G6" s="1">
        <v>182.9</v>
      </c>
      <c r="I6" s="1">
        <v>271</v>
      </c>
      <c r="K6" s="20">
        <v>269.2</v>
      </c>
      <c r="M6" s="20">
        <v>279.60000000000002</v>
      </c>
      <c r="O6" s="20">
        <v>281.2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6.28</v>
      </c>
      <c r="G7" s="1">
        <v>6.87</v>
      </c>
      <c r="I7" s="1">
        <v>7.9</v>
      </c>
      <c r="K7" s="20">
        <v>6.45</v>
      </c>
      <c r="M7" s="20">
        <v>6.3</v>
      </c>
      <c r="O7" s="20">
        <v>8.75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6.1</v>
      </c>
      <c r="G8" s="1">
        <v>4.8499999999999996</v>
      </c>
      <c r="I8" s="1">
        <v>2.25</v>
      </c>
      <c r="K8" s="20">
        <v>13.57</v>
      </c>
      <c r="M8" s="20">
        <v>2.94</v>
      </c>
      <c r="O8" s="20">
        <v>17.63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1531.33</v>
      </c>
      <c r="G9" s="1">
        <v>1533.27</v>
      </c>
      <c r="I9" s="1">
        <v>1532.59</v>
      </c>
      <c r="K9" s="20">
        <v>1534.61</v>
      </c>
      <c r="M9" s="20">
        <v>1530.84</v>
      </c>
      <c r="O9" s="20" t="s">
        <v>680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1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1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635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1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1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329</v>
      </c>
      <c r="D21" s="1">
        <v>2081.98</v>
      </c>
      <c r="E21" s="2">
        <v>560</v>
      </c>
      <c r="G21" s="21" t="s">
        <v>529</v>
      </c>
      <c r="I21" s="21">
        <v>676</v>
      </c>
      <c r="K21" s="2">
        <v>2090</v>
      </c>
      <c r="M21" s="2">
        <v>817</v>
      </c>
      <c r="O21" s="2">
        <v>699</v>
      </c>
    </row>
    <row r="22" spans="1:15" x14ac:dyDescent="0.25">
      <c r="A22" t="s">
        <v>32</v>
      </c>
      <c r="B22" s="1" t="s">
        <v>86</v>
      </c>
      <c r="C22" s="1" t="s">
        <v>96</v>
      </c>
      <c r="D22" s="1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328</v>
      </c>
      <c r="D23" s="1">
        <v>28.08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327</v>
      </c>
      <c r="D24" s="1">
        <v>94.53</v>
      </c>
      <c r="E24" s="2">
        <v>73</v>
      </c>
      <c r="G24" s="21" t="s">
        <v>500</v>
      </c>
      <c r="I24" s="21">
        <v>74</v>
      </c>
      <c r="K24" s="2">
        <v>59</v>
      </c>
      <c r="M24" s="2">
        <v>81.2</v>
      </c>
      <c r="O24" s="2">
        <v>92.4</v>
      </c>
    </row>
    <row r="25" spans="1:15" x14ac:dyDescent="0.25">
      <c r="A25" t="s">
        <v>29</v>
      </c>
      <c r="B25" s="1" t="s">
        <v>93</v>
      </c>
      <c r="C25" s="1" t="s">
        <v>82</v>
      </c>
      <c r="D25" s="1">
        <v>4</v>
      </c>
      <c r="E25" s="20" t="s">
        <v>64</v>
      </c>
      <c r="G25" s="1" t="s">
        <v>64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634</v>
      </c>
      <c r="M27" s="1" t="s">
        <v>634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1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1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326</v>
      </c>
      <c r="D32" s="1">
        <v>40</v>
      </c>
      <c r="E32" s="20" t="s">
        <v>62</v>
      </c>
      <c r="G32" s="1" t="s">
        <v>62</v>
      </c>
      <c r="I32" s="1" t="s">
        <v>626</v>
      </c>
      <c r="K32" s="1" t="s">
        <v>626</v>
      </c>
      <c r="M32" s="1" t="s">
        <v>626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325</v>
      </c>
      <c r="D34" s="1">
        <v>92.11</v>
      </c>
      <c r="E34" s="2">
        <v>83</v>
      </c>
      <c r="G34" s="21" t="s">
        <v>534</v>
      </c>
      <c r="I34" s="21">
        <v>77.2</v>
      </c>
      <c r="K34" s="2">
        <v>79.8</v>
      </c>
      <c r="M34" s="2">
        <v>81</v>
      </c>
      <c r="O34" s="2">
        <v>79.2</v>
      </c>
    </row>
    <row r="35" spans="1:16" x14ac:dyDescent="0.25">
      <c r="A35" t="s">
        <v>19</v>
      </c>
      <c r="B35" s="1" t="s">
        <v>72</v>
      </c>
      <c r="C35" s="1" t="s">
        <v>324</v>
      </c>
      <c r="D35" s="1">
        <v>10.41</v>
      </c>
      <c r="E35" s="20" t="s">
        <v>18</v>
      </c>
      <c r="G35" s="1" t="s">
        <v>18</v>
      </c>
      <c r="I35" s="21">
        <v>3.1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323</v>
      </c>
      <c r="D36" s="1">
        <v>96.57</v>
      </c>
      <c r="E36" s="2">
        <v>11</v>
      </c>
      <c r="G36" s="21" t="s">
        <v>74</v>
      </c>
      <c r="I36" s="21">
        <v>20.399999999999999</v>
      </c>
      <c r="K36" s="2">
        <v>11.3</v>
      </c>
      <c r="M36" s="2">
        <v>10.8</v>
      </c>
      <c r="O36" s="2">
        <v>10.199999999999999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322</v>
      </c>
      <c r="D38" s="1">
        <v>7.5999999999999998E-2</v>
      </c>
      <c r="E38" s="20" t="s">
        <v>632</v>
      </c>
      <c r="F38" s="17"/>
      <c r="G38" s="2">
        <v>4.3999999999999997E-2</v>
      </c>
      <c r="I38" s="1" t="s">
        <v>632</v>
      </c>
      <c r="K38" s="1" t="s">
        <v>632</v>
      </c>
      <c r="M38" s="1" t="s">
        <v>632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70</v>
      </c>
    </row>
    <row r="41" spans="1:16" x14ac:dyDescent="0.25">
      <c r="A41" t="s">
        <v>10</v>
      </c>
      <c r="B41" s="1" t="s">
        <v>72</v>
      </c>
      <c r="C41" s="1" t="s">
        <v>321</v>
      </c>
      <c r="D41" s="1">
        <v>43.42</v>
      </c>
      <c r="E41" s="2">
        <v>32</v>
      </c>
      <c r="G41" s="1" t="s">
        <v>355</v>
      </c>
      <c r="I41" s="21">
        <v>22.2</v>
      </c>
      <c r="K41" s="2">
        <v>31.9</v>
      </c>
      <c r="M41" s="2">
        <v>33</v>
      </c>
      <c r="O41" s="2">
        <v>32.4</v>
      </c>
    </row>
    <row r="42" spans="1:16" x14ac:dyDescent="0.25">
      <c r="A42" t="s">
        <v>9</v>
      </c>
      <c r="B42" s="1" t="s">
        <v>72</v>
      </c>
      <c r="C42" s="1" t="s">
        <v>78</v>
      </c>
      <c r="D42" s="1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320</v>
      </c>
      <c r="D44" s="1">
        <v>33.74</v>
      </c>
      <c r="E44" s="2">
        <v>26</v>
      </c>
      <c r="G44" s="21" t="s">
        <v>79</v>
      </c>
      <c r="I44" s="21">
        <v>25.9</v>
      </c>
      <c r="K44" s="2">
        <v>25.2</v>
      </c>
      <c r="M44" s="2">
        <v>25.3</v>
      </c>
      <c r="O44" s="2">
        <v>27.4</v>
      </c>
    </row>
    <row r="45" spans="1:16" x14ac:dyDescent="0.25">
      <c r="A45" t="s">
        <v>5</v>
      </c>
      <c r="B45" s="1" t="s">
        <v>72</v>
      </c>
      <c r="C45" s="1" t="s">
        <v>319</v>
      </c>
      <c r="D45" s="1">
        <v>12.29</v>
      </c>
      <c r="E45" s="2">
        <v>11</v>
      </c>
      <c r="G45" s="21" t="s">
        <v>189</v>
      </c>
      <c r="I45" s="21">
        <v>10.4</v>
      </c>
      <c r="K45" s="2">
        <v>10.1</v>
      </c>
      <c r="M45" s="2">
        <v>10</v>
      </c>
      <c r="O45" s="2">
        <v>10.3</v>
      </c>
    </row>
    <row r="46" spans="1:16" x14ac:dyDescent="0.25">
      <c r="A46" t="s">
        <v>4</v>
      </c>
      <c r="B46" s="1" t="s">
        <v>72</v>
      </c>
      <c r="C46" s="1" t="s">
        <v>318</v>
      </c>
      <c r="D46" s="1">
        <v>7.73</v>
      </c>
      <c r="E46" s="2">
        <v>3.8</v>
      </c>
      <c r="G46" s="21" t="s">
        <v>243</v>
      </c>
      <c r="I46" s="21">
        <v>3</v>
      </c>
      <c r="K46" s="2">
        <v>3.2</v>
      </c>
      <c r="M46" s="38">
        <v>3</v>
      </c>
      <c r="O46" s="2">
        <v>2.9</v>
      </c>
    </row>
    <row r="47" spans="1:16" x14ac:dyDescent="0.25">
      <c r="A47" t="s">
        <v>3</v>
      </c>
      <c r="B47" s="1" t="s">
        <v>72</v>
      </c>
      <c r="C47" s="1" t="s">
        <v>317</v>
      </c>
      <c r="D47" s="1">
        <v>51.07</v>
      </c>
      <c r="E47" s="2">
        <v>8.3000000000000007</v>
      </c>
      <c r="G47" s="21" t="s">
        <v>532</v>
      </c>
      <c r="I47" s="21">
        <v>6.5</v>
      </c>
      <c r="K47" s="2">
        <v>6.6</v>
      </c>
      <c r="M47" s="2">
        <v>6.3</v>
      </c>
      <c r="O47" s="2">
        <v>5.9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316</v>
      </c>
      <c r="D49" s="1">
        <v>134.66</v>
      </c>
      <c r="E49" s="2">
        <v>108</v>
      </c>
      <c r="G49" s="21" t="s">
        <v>182</v>
      </c>
      <c r="I49" s="21">
        <v>96</v>
      </c>
      <c r="K49" s="2">
        <v>120</v>
      </c>
      <c r="M49" s="2">
        <v>131</v>
      </c>
      <c r="O49" s="2">
        <v>118</v>
      </c>
    </row>
    <row r="50" spans="1:15" x14ac:dyDescent="0.25">
      <c r="A50" t="s">
        <v>681</v>
      </c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MW-703 LLA (Monitoring)
Humboldt Mill</oddHeader>
    <oddFooter>&amp;L&amp;IExplanations of abbreviations are included on the final page of this table.&amp;R&amp;IMW-703 LLA (Monitoring)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T15" sqref="T15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0.92</v>
      </c>
      <c r="G3" s="1">
        <v>1.59</v>
      </c>
      <c r="I3" s="1">
        <v>1.81</v>
      </c>
      <c r="K3" s="20">
        <v>0.45</v>
      </c>
      <c r="M3" s="20">
        <v>0.89</v>
      </c>
      <c r="O3" s="20">
        <v>0.9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-255</v>
      </c>
      <c r="G4" s="1">
        <v>-163.69999999999999</v>
      </c>
      <c r="I4" s="1">
        <v>-156.4</v>
      </c>
      <c r="K4" s="20">
        <v>-199.3</v>
      </c>
      <c r="M4" s="20">
        <v>-255.7</v>
      </c>
      <c r="O4" s="20">
        <v>-239.6</v>
      </c>
    </row>
    <row r="5" spans="1:16" x14ac:dyDescent="0.25">
      <c r="A5" t="s">
        <v>49</v>
      </c>
      <c r="B5" s="1" t="s">
        <v>105</v>
      </c>
      <c r="C5" s="1" t="s">
        <v>315</v>
      </c>
      <c r="D5" s="1" t="s">
        <v>666</v>
      </c>
      <c r="E5" s="1">
        <v>9.42</v>
      </c>
      <c r="G5" s="18">
        <v>10.68</v>
      </c>
      <c r="I5" s="1">
        <v>9.3699999999999992</v>
      </c>
      <c r="K5" s="25">
        <v>9.99</v>
      </c>
      <c r="M5" s="20">
        <v>8.98</v>
      </c>
      <c r="O5" s="25">
        <v>8.3800000000000008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252</v>
      </c>
      <c r="G6" s="1">
        <v>199.8</v>
      </c>
      <c r="I6" s="1">
        <v>261.10000000000002</v>
      </c>
      <c r="K6" s="20">
        <v>269.7</v>
      </c>
      <c r="M6" s="20">
        <v>300.39999999999998</v>
      </c>
      <c r="O6" s="20">
        <v>308.39999999999998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5.0999999999999996</v>
      </c>
      <c r="G7" s="1">
        <v>6.91</v>
      </c>
      <c r="I7" s="1">
        <v>9.07</v>
      </c>
      <c r="K7" s="20">
        <v>6.65</v>
      </c>
      <c r="M7" s="20">
        <v>5.7</v>
      </c>
      <c r="O7" s="20">
        <v>9.98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2.31</v>
      </c>
      <c r="G8" s="1">
        <v>20.91</v>
      </c>
      <c r="I8" s="1">
        <v>49.61</v>
      </c>
      <c r="K8" s="20">
        <v>5.73</v>
      </c>
      <c r="M8" s="20">
        <v>1.08</v>
      </c>
      <c r="O8" s="20">
        <v>2.98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1530.61</v>
      </c>
      <c r="G9" s="1">
        <v>1532.6499999999999</v>
      </c>
      <c r="I9" s="1">
        <v>1531.84</v>
      </c>
      <c r="K9" s="20">
        <v>1531.32</v>
      </c>
      <c r="M9" s="20">
        <v>1531.35</v>
      </c>
      <c r="O9" s="20">
        <v>1532.32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314</v>
      </c>
      <c r="D21" s="1">
        <v>861.32</v>
      </c>
      <c r="E21" s="20" t="s">
        <v>68</v>
      </c>
      <c r="G21" s="1" t="s">
        <v>68</v>
      </c>
      <c r="I21" s="1" t="s">
        <v>68</v>
      </c>
      <c r="K21" s="21">
        <v>798</v>
      </c>
      <c r="M21" s="1" t="s">
        <v>68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75</v>
      </c>
      <c r="D23" s="1">
        <v>19.809999999999999</v>
      </c>
      <c r="E23" s="23" t="s">
        <v>0</v>
      </c>
      <c r="G23" s="1" t="s">
        <v>0</v>
      </c>
      <c r="I23" s="21">
        <v>15.5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313</v>
      </c>
      <c r="D24" s="1">
        <v>200</v>
      </c>
      <c r="E24" s="20" t="s">
        <v>67</v>
      </c>
      <c r="G24" s="1" t="s">
        <v>67</v>
      </c>
      <c r="I24" s="1" t="s">
        <v>67</v>
      </c>
      <c r="K24" s="1" t="s">
        <v>67</v>
      </c>
      <c r="M24" s="1" t="s">
        <v>67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64</v>
      </c>
      <c r="G25" s="1" t="s">
        <v>64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634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23" t="s">
        <v>304</v>
      </c>
      <c r="D32" s="23">
        <v>26.21</v>
      </c>
      <c r="E32" s="20" t="s">
        <v>62</v>
      </c>
      <c r="G32" s="1" t="s">
        <v>62</v>
      </c>
      <c r="I32" s="1" t="s">
        <v>62</v>
      </c>
      <c r="K32" s="2">
        <v>15.3</v>
      </c>
      <c r="M32" s="1" t="s">
        <v>62</v>
      </c>
      <c r="O32" s="1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312</v>
      </c>
      <c r="D34" s="1">
        <v>87.85</v>
      </c>
      <c r="E34" s="2">
        <v>58</v>
      </c>
      <c r="G34" s="21" t="s">
        <v>220</v>
      </c>
      <c r="I34" s="21">
        <v>66.7</v>
      </c>
      <c r="K34" s="2">
        <v>43.4</v>
      </c>
      <c r="M34" s="2">
        <v>82</v>
      </c>
      <c r="O34" s="2">
        <v>81.8</v>
      </c>
    </row>
    <row r="35" spans="1:16" x14ac:dyDescent="0.25">
      <c r="A35" t="s">
        <v>19</v>
      </c>
      <c r="B35" s="1" t="s">
        <v>72</v>
      </c>
      <c r="C35" s="1" t="s">
        <v>73</v>
      </c>
      <c r="D35" s="29">
        <v>38.659999999999997</v>
      </c>
      <c r="E35" s="2">
        <v>25</v>
      </c>
      <c r="G35" s="21" t="s">
        <v>464</v>
      </c>
      <c r="I35" s="21">
        <v>8.1</v>
      </c>
      <c r="K35" s="2">
        <v>16.2</v>
      </c>
      <c r="M35" s="20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231</v>
      </c>
      <c r="D36" s="1">
        <v>20</v>
      </c>
      <c r="E36" s="2">
        <v>16</v>
      </c>
      <c r="G36" s="21" t="s">
        <v>75</v>
      </c>
      <c r="I36" s="21">
        <v>16.7</v>
      </c>
      <c r="K36" s="2">
        <v>16.100000000000001</v>
      </c>
      <c r="M36" s="2">
        <v>15.3</v>
      </c>
      <c r="O36" s="2">
        <v>15.5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198</v>
      </c>
      <c r="D38" s="1">
        <v>0.12</v>
      </c>
      <c r="E38" s="20" t="s">
        <v>632</v>
      </c>
      <c r="G38" s="2">
        <v>4.3999999999999997E-2</v>
      </c>
      <c r="I38" s="1" t="s">
        <v>632</v>
      </c>
      <c r="K38" s="1" t="s">
        <v>632</v>
      </c>
      <c r="M38" s="1" t="s">
        <v>632</v>
      </c>
      <c r="O38" s="2">
        <v>3.5200000000000002E-2</v>
      </c>
    </row>
    <row r="39" spans="1:16" x14ac:dyDescent="0.25">
      <c r="A39" t="s">
        <v>13</v>
      </c>
      <c r="B39" s="1" t="s">
        <v>72</v>
      </c>
      <c r="C39" s="1" t="s">
        <v>167</v>
      </c>
      <c r="D39" s="1">
        <v>0.86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311</v>
      </c>
      <c r="D41" s="1">
        <v>72.78</v>
      </c>
      <c r="E41" s="2">
        <v>16</v>
      </c>
      <c r="G41" s="21" t="s">
        <v>240</v>
      </c>
      <c r="I41" s="21">
        <v>26.7</v>
      </c>
      <c r="K41" s="2">
        <v>23.6</v>
      </c>
      <c r="M41" s="2">
        <v>99.8</v>
      </c>
      <c r="O41" s="2">
        <v>34.299999999999997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1.27</v>
      </c>
      <c r="E42" s="2">
        <v>0.78</v>
      </c>
      <c r="G42" s="21" t="s">
        <v>536</v>
      </c>
      <c r="I42" s="21">
        <v>0.34</v>
      </c>
      <c r="K42" s="2">
        <v>0.28999999999999998</v>
      </c>
      <c r="M42" s="20" t="s">
        <v>59</v>
      </c>
      <c r="O42" s="2">
        <v>0.33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112</v>
      </c>
      <c r="D44" s="28">
        <v>27</v>
      </c>
      <c r="E44" s="2">
        <v>11</v>
      </c>
      <c r="G44" s="21" t="s">
        <v>425</v>
      </c>
      <c r="I44" s="21">
        <v>17.2</v>
      </c>
      <c r="K44" s="2">
        <v>11.5</v>
      </c>
      <c r="M44" s="2">
        <v>25</v>
      </c>
      <c r="O44" s="2">
        <v>15</v>
      </c>
    </row>
    <row r="45" spans="1:16" x14ac:dyDescent="0.25">
      <c r="A45" t="s">
        <v>5</v>
      </c>
      <c r="B45" s="1" t="s">
        <v>72</v>
      </c>
      <c r="C45" s="1" t="s">
        <v>75</v>
      </c>
      <c r="D45" s="28">
        <v>17.28</v>
      </c>
      <c r="E45" s="2">
        <v>9.4</v>
      </c>
      <c r="G45" s="21" t="s">
        <v>535</v>
      </c>
      <c r="I45" s="21">
        <v>9.8000000000000007</v>
      </c>
      <c r="K45" s="2">
        <v>6.1</v>
      </c>
      <c r="M45" s="2">
        <v>11.1</v>
      </c>
      <c r="O45" s="2">
        <v>6.2</v>
      </c>
    </row>
    <row r="46" spans="1:16" x14ac:dyDescent="0.25">
      <c r="A46" t="s">
        <v>4</v>
      </c>
      <c r="B46" s="1" t="s">
        <v>72</v>
      </c>
      <c r="C46" s="1" t="s">
        <v>111</v>
      </c>
      <c r="D46" s="28">
        <v>29.63</v>
      </c>
      <c r="E46" s="7">
        <v>21</v>
      </c>
      <c r="G46" s="24" t="s">
        <v>79</v>
      </c>
      <c r="I46" s="21">
        <v>12.2</v>
      </c>
      <c r="K46" s="24">
        <v>25.4</v>
      </c>
      <c r="M46" s="2">
        <v>7.6</v>
      </c>
      <c r="O46" s="2">
        <v>24.9</v>
      </c>
    </row>
    <row r="47" spans="1:16" x14ac:dyDescent="0.25">
      <c r="A47" t="s">
        <v>3</v>
      </c>
      <c r="B47" s="1" t="s">
        <v>72</v>
      </c>
      <c r="C47" s="1" t="s">
        <v>84</v>
      </c>
      <c r="D47" s="28">
        <v>16.16</v>
      </c>
      <c r="E47" s="2">
        <v>11</v>
      </c>
      <c r="G47" s="21" t="s">
        <v>193</v>
      </c>
      <c r="I47" s="21">
        <v>8.9</v>
      </c>
      <c r="K47" s="2">
        <v>12.4</v>
      </c>
      <c r="M47" s="2">
        <v>7.5</v>
      </c>
      <c r="O47" s="2">
        <v>13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310</v>
      </c>
      <c r="D49" s="1">
        <v>139.55000000000001</v>
      </c>
      <c r="E49" s="2">
        <v>68</v>
      </c>
      <c r="G49" s="1" t="s">
        <v>401</v>
      </c>
      <c r="I49" s="21">
        <v>96</v>
      </c>
      <c r="K49" s="2">
        <v>70</v>
      </c>
      <c r="M49" s="2">
        <v>137</v>
      </c>
      <c r="O49" s="2">
        <v>80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MW-703 DBA (Monitoring)
Humboldt Mill</oddHeader>
    <oddFooter>&amp;L&amp;IExplanations of abbreviations are included on the final page of this table.&amp;R&amp;IMW-703 DBA (Monitoring)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Q39" sqref="Q39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0.11</v>
      </c>
      <c r="G3" s="1">
        <v>0.5</v>
      </c>
      <c r="I3" s="1">
        <v>0.35</v>
      </c>
      <c r="K3" s="20">
        <v>0.45</v>
      </c>
      <c r="M3" s="20">
        <v>0.76</v>
      </c>
      <c r="O3" s="20">
        <v>1.72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55</v>
      </c>
      <c r="G4" s="1">
        <v>-44.7</v>
      </c>
      <c r="I4" s="1">
        <v>129.30000000000001</v>
      </c>
      <c r="K4" s="20">
        <v>65.7</v>
      </c>
      <c r="M4" s="20">
        <v>147.6</v>
      </c>
      <c r="O4" s="20">
        <v>137.69999999999999</v>
      </c>
    </row>
    <row r="5" spans="1:16" x14ac:dyDescent="0.25">
      <c r="A5" t="s">
        <v>49</v>
      </c>
      <c r="B5" s="1" t="s">
        <v>105</v>
      </c>
      <c r="C5" s="1" t="s">
        <v>373</v>
      </c>
      <c r="D5" s="1" t="s">
        <v>667</v>
      </c>
      <c r="E5" s="1">
        <v>5.9</v>
      </c>
      <c r="G5" s="1">
        <v>6.04</v>
      </c>
      <c r="I5" s="1">
        <v>5.65</v>
      </c>
      <c r="K5" s="20">
        <v>6.25</v>
      </c>
      <c r="M5" s="20">
        <v>5.85</v>
      </c>
      <c r="O5" s="20">
        <v>5.83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451</v>
      </c>
      <c r="G6" s="1">
        <v>502.9</v>
      </c>
      <c r="I6" s="1">
        <v>246.7</v>
      </c>
      <c r="K6" s="20">
        <v>809.7</v>
      </c>
      <c r="M6" s="20">
        <v>371.8</v>
      </c>
      <c r="O6" s="20">
        <v>384.4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7.3</v>
      </c>
      <c r="G7" s="1">
        <v>7.1</v>
      </c>
      <c r="I7" s="1">
        <v>10.3</v>
      </c>
      <c r="K7" s="20">
        <v>9.19</v>
      </c>
      <c r="M7" s="20">
        <v>5.2</v>
      </c>
      <c r="O7" s="20">
        <v>10.52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</v>
      </c>
      <c r="G8" s="1">
        <v>4.09</v>
      </c>
      <c r="I8" s="1">
        <v>1.92</v>
      </c>
      <c r="K8" s="20">
        <v>1.79</v>
      </c>
      <c r="M8" s="20">
        <v>17.89</v>
      </c>
      <c r="O8" s="20">
        <v>5.22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1530.39</v>
      </c>
      <c r="G9" s="1">
        <v>1533.0800000000002</v>
      </c>
      <c r="I9" s="1">
        <v>1533.94</v>
      </c>
      <c r="K9" s="20">
        <v>1534.17</v>
      </c>
      <c r="M9" s="20">
        <v>1533.29</v>
      </c>
      <c r="O9" s="20">
        <v>1534.52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79</v>
      </c>
      <c r="D13" s="29">
        <v>7.5</v>
      </c>
      <c r="E13" s="20" t="s">
        <v>8</v>
      </c>
      <c r="G13" s="1" t="s">
        <v>8</v>
      </c>
      <c r="I13" s="1" t="s">
        <v>8</v>
      </c>
      <c r="K13" s="21">
        <v>17.2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638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372</v>
      </c>
      <c r="D21" s="1">
        <v>84519.23</v>
      </c>
      <c r="E21" s="2">
        <v>6900</v>
      </c>
      <c r="G21" s="24" t="s">
        <v>557</v>
      </c>
      <c r="I21" s="21">
        <v>506</v>
      </c>
      <c r="K21" s="24">
        <v>103000</v>
      </c>
      <c r="M21" s="1" t="s">
        <v>68</v>
      </c>
      <c r="O21" s="2">
        <v>3590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371</v>
      </c>
      <c r="D24" s="1">
        <v>8782.76</v>
      </c>
      <c r="E24" s="2">
        <v>7000</v>
      </c>
      <c r="G24" s="1" t="s">
        <v>67</v>
      </c>
      <c r="I24" s="21">
        <v>1170</v>
      </c>
      <c r="K24" s="24">
        <v>5600</v>
      </c>
      <c r="M24" s="21">
        <v>689</v>
      </c>
      <c r="O24" s="2">
        <v>1900</v>
      </c>
    </row>
    <row r="25" spans="1:15" x14ac:dyDescent="0.25">
      <c r="A25" t="s">
        <v>29</v>
      </c>
      <c r="B25" s="1" t="s">
        <v>93</v>
      </c>
      <c r="C25" s="1" t="s">
        <v>370</v>
      </c>
      <c r="D25" s="29">
        <v>34.69</v>
      </c>
      <c r="E25" s="7">
        <v>18</v>
      </c>
      <c r="G25" s="24" t="s">
        <v>561</v>
      </c>
      <c r="I25" s="21">
        <v>2.4300000000000002</v>
      </c>
      <c r="K25" s="24">
        <v>47</v>
      </c>
      <c r="M25" s="1" t="s">
        <v>61</v>
      </c>
      <c r="O25" s="2">
        <v>2.85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369</v>
      </c>
      <c r="D32" s="1">
        <v>37.799999999999997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368</v>
      </c>
      <c r="D34" s="1">
        <v>264.36</v>
      </c>
      <c r="E34" s="2">
        <v>160</v>
      </c>
      <c r="G34" s="24" t="s">
        <v>512</v>
      </c>
      <c r="I34" s="21">
        <v>97</v>
      </c>
      <c r="K34" s="24">
        <v>283</v>
      </c>
      <c r="M34" s="20">
        <v>78.8</v>
      </c>
      <c r="O34" s="2">
        <v>94.1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F35" s="26"/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215</v>
      </c>
      <c r="D36" s="1">
        <v>23.77</v>
      </c>
      <c r="E36" s="2">
        <v>16</v>
      </c>
      <c r="G36" s="21" t="s">
        <v>219</v>
      </c>
      <c r="I36" s="21">
        <v>16.8</v>
      </c>
      <c r="K36" s="20" t="s">
        <v>62</v>
      </c>
      <c r="M36" s="2">
        <v>16.899999999999999</v>
      </c>
      <c r="O36" s="2">
        <v>14.3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20" t="s">
        <v>61</v>
      </c>
      <c r="M37" s="20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81</v>
      </c>
      <c r="D38" s="1">
        <v>0.19</v>
      </c>
      <c r="E38" s="7">
        <v>0.1</v>
      </c>
      <c r="G38" s="24">
        <v>0.23</v>
      </c>
      <c r="I38" s="1" t="s">
        <v>632</v>
      </c>
      <c r="K38" s="24">
        <v>1.66</v>
      </c>
      <c r="M38" s="1" t="s">
        <v>632</v>
      </c>
      <c r="O38" s="24">
        <v>0.28999999999999998</v>
      </c>
    </row>
    <row r="39" spans="1:16" x14ac:dyDescent="0.25">
      <c r="A39" t="s">
        <v>13</v>
      </c>
      <c r="B39" s="1" t="s">
        <v>72</v>
      </c>
      <c r="C39" s="1" t="s">
        <v>367</v>
      </c>
      <c r="D39" s="1">
        <v>1.47</v>
      </c>
      <c r="E39" s="7">
        <v>0.47</v>
      </c>
      <c r="G39" s="6" t="s">
        <v>70</v>
      </c>
      <c r="I39" s="24">
        <v>0.81</v>
      </c>
      <c r="K39" s="2">
        <v>0.127</v>
      </c>
      <c r="M39" s="2">
        <v>1.1499999999999999</v>
      </c>
      <c r="O39" s="2">
        <v>0.72099999999999997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94</v>
      </c>
      <c r="D41" s="1">
        <v>44.8</v>
      </c>
      <c r="E41" s="7">
        <v>32</v>
      </c>
      <c r="G41" s="21" t="s">
        <v>429</v>
      </c>
      <c r="I41" s="24">
        <v>40.299999999999997</v>
      </c>
      <c r="K41" s="2">
        <v>15.6</v>
      </c>
      <c r="M41" s="24">
        <v>54.7</v>
      </c>
      <c r="O41" s="24">
        <v>51.8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366</v>
      </c>
      <c r="D44" s="28">
        <v>47.35</v>
      </c>
      <c r="E44" s="2">
        <v>38</v>
      </c>
      <c r="G44" s="21" t="s">
        <v>559</v>
      </c>
      <c r="I44" s="21">
        <v>32.5</v>
      </c>
      <c r="K44" s="2">
        <v>37</v>
      </c>
      <c r="M44" s="2">
        <v>32.9</v>
      </c>
      <c r="O44" s="2">
        <v>33.6</v>
      </c>
    </row>
    <row r="45" spans="1:16" x14ac:dyDescent="0.25">
      <c r="A45" t="s">
        <v>5</v>
      </c>
      <c r="B45" s="1" t="s">
        <v>72</v>
      </c>
      <c r="C45" s="1" t="s">
        <v>365</v>
      </c>
      <c r="D45" s="28">
        <v>14.76</v>
      </c>
      <c r="E45" s="7">
        <v>10</v>
      </c>
      <c r="G45" s="24" t="s">
        <v>111</v>
      </c>
      <c r="I45" s="24">
        <v>12.1</v>
      </c>
      <c r="K45" s="24">
        <v>14.7</v>
      </c>
      <c r="M45" s="2">
        <v>12.2</v>
      </c>
      <c r="O45" s="2">
        <v>11.9</v>
      </c>
    </row>
    <row r="46" spans="1:16" x14ac:dyDescent="0.25">
      <c r="A46" t="s">
        <v>4</v>
      </c>
      <c r="B46" s="1" t="s">
        <v>72</v>
      </c>
      <c r="C46" s="1" t="s">
        <v>364</v>
      </c>
      <c r="D46" s="28">
        <v>6.1</v>
      </c>
      <c r="E46" s="2">
        <v>2.7</v>
      </c>
      <c r="G46" s="24" t="s">
        <v>562</v>
      </c>
      <c r="I46" s="21">
        <v>2.5</v>
      </c>
      <c r="K46" s="40">
        <v>9</v>
      </c>
      <c r="M46" s="2">
        <v>2.2999999999999998</v>
      </c>
      <c r="O46" s="2">
        <v>3.2</v>
      </c>
    </row>
    <row r="47" spans="1:16" x14ac:dyDescent="0.25">
      <c r="A47" t="s">
        <v>3</v>
      </c>
      <c r="B47" s="1" t="s">
        <v>72</v>
      </c>
      <c r="C47" s="1" t="s">
        <v>73</v>
      </c>
      <c r="D47" s="28">
        <v>32.26</v>
      </c>
      <c r="E47" s="2">
        <v>22</v>
      </c>
      <c r="G47" s="24" t="s">
        <v>112</v>
      </c>
      <c r="I47" s="21">
        <v>10.6</v>
      </c>
      <c r="K47" s="2">
        <v>25.7</v>
      </c>
      <c r="M47" s="2">
        <v>10.7</v>
      </c>
      <c r="O47" s="2">
        <v>14.2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363</v>
      </c>
      <c r="D49" s="28">
        <v>191.15</v>
      </c>
      <c r="E49" s="2">
        <v>160</v>
      </c>
      <c r="G49" s="21" t="s">
        <v>560</v>
      </c>
      <c r="I49" s="21">
        <v>136</v>
      </c>
      <c r="K49" s="2">
        <v>150</v>
      </c>
      <c r="M49" s="2">
        <v>167</v>
      </c>
      <c r="O49" s="2">
        <v>130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MW-704 QAL (Monitoring)
Humboldt Mill</oddHeader>
    <oddFooter>&amp;L&amp;IExplanations of abbreviations are included on the final page of this table.&amp;R&amp;IMW-704 QAL (Monitoring)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>
    <tabColor theme="9"/>
  </sheetPr>
  <dimension ref="A1:P51"/>
  <sheetViews>
    <sheetView zoomScaleNormal="10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41" sqref="O41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0.09</v>
      </c>
      <c r="G3" s="1">
        <v>0.89</v>
      </c>
      <c r="I3" s="1">
        <v>1.49</v>
      </c>
      <c r="K3" s="20">
        <v>0.57999999999999996</v>
      </c>
      <c r="M3" s="20">
        <v>0.97</v>
      </c>
      <c r="O3" s="20">
        <v>0.81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-150</v>
      </c>
      <c r="G4" s="1">
        <v>-171.6</v>
      </c>
      <c r="I4" s="1">
        <v>-79.599999999999994</v>
      </c>
      <c r="K4" s="20">
        <v>29.6</v>
      </c>
      <c r="M4" s="20">
        <v>-108.1</v>
      </c>
      <c r="O4" s="20">
        <v>-142.6</v>
      </c>
    </row>
    <row r="5" spans="1:16" x14ac:dyDescent="0.25">
      <c r="A5" t="s">
        <v>49</v>
      </c>
      <c r="B5" s="1" t="s">
        <v>105</v>
      </c>
      <c r="C5" s="1" t="s">
        <v>158</v>
      </c>
      <c r="D5" s="1" t="s">
        <v>158</v>
      </c>
      <c r="E5" s="1">
        <v>6.97</v>
      </c>
      <c r="G5" s="1">
        <v>7.23</v>
      </c>
      <c r="I5" s="1">
        <v>6.42</v>
      </c>
      <c r="K5" s="20">
        <v>6.74</v>
      </c>
      <c r="M5" s="20">
        <v>6.81</v>
      </c>
      <c r="O5" s="31">
        <v>7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506</v>
      </c>
      <c r="G6" s="1">
        <v>297.5</v>
      </c>
      <c r="I6" s="1">
        <v>363.9</v>
      </c>
      <c r="K6" s="20">
        <v>607.6</v>
      </c>
      <c r="M6" s="20">
        <v>599.1</v>
      </c>
      <c r="O6" s="20">
        <v>646.70000000000005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7.6</v>
      </c>
      <c r="G7" s="1">
        <v>7.68</v>
      </c>
      <c r="I7" s="1">
        <v>8.8000000000000007</v>
      </c>
      <c r="K7" s="20">
        <v>8.4499999999999993</v>
      </c>
      <c r="M7" s="20">
        <v>7.4</v>
      </c>
      <c r="O7" s="20">
        <v>7.61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149</v>
      </c>
      <c r="G8" s="1">
        <v>43.68</v>
      </c>
      <c r="I8" s="1">
        <v>23.91</v>
      </c>
      <c r="K8" s="20">
        <v>34.82</v>
      </c>
      <c r="M8" s="20">
        <v>39.979999999999997</v>
      </c>
      <c r="O8" s="20">
        <v>6.45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1530.75</v>
      </c>
      <c r="G9" s="1">
        <v>1533.42</v>
      </c>
      <c r="I9" s="1">
        <v>1534.64</v>
      </c>
      <c r="K9" s="20">
        <v>1534.74</v>
      </c>
      <c r="M9" s="20">
        <v>1533.89</v>
      </c>
      <c r="O9" s="20">
        <v>1535.11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5824.36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360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382</v>
      </c>
      <c r="D21" s="1">
        <v>44051.82</v>
      </c>
      <c r="E21" s="2">
        <v>14000</v>
      </c>
      <c r="G21" s="21" t="s">
        <v>554</v>
      </c>
      <c r="I21" s="24">
        <v>24200</v>
      </c>
      <c r="K21" s="24">
        <v>45100</v>
      </c>
      <c r="M21" s="2">
        <v>42900</v>
      </c>
      <c r="O21" s="24">
        <v>47800</v>
      </c>
    </row>
    <row r="22" spans="1:15" x14ac:dyDescent="0.25">
      <c r="A22" t="s">
        <v>32</v>
      </c>
      <c r="B22" s="1" t="s">
        <v>86</v>
      </c>
      <c r="C22" s="1" t="s">
        <v>180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30.14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381</v>
      </c>
      <c r="D24" s="1">
        <v>1384.15</v>
      </c>
      <c r="E24" s="7">
        <v>1000</v>
      </c>
      <c r="G24" s="24" t="s">
        <v>553</v>
      </c>
      <c r="I24" s="24">
        <v>693</v>
      </c>
      <c r="K24" s="24">
        <v>873</v>
      </c>
      <c r="M24" s="2">
        <v>906</v>
      </c>
      <c r="O24" s="2">
        <v>990</v>
      </c>
    </row>
    <row r="25" spans="1:15" x14ac:dyDescent="0.25">
      <c r="A25" t="s">
        <v>29</v>
      </c>
      <c r="B25" s="1" t="s">
        <v>93</v>
      </c>
      <c r="C25" s="1" t="s">
        <v>194</v>
      </c>
      <c r="D25" s="29">
        <v>1.36</v>
      </c>
      <c r="E25" s="20" t="s">
        <v>61</v>
      </c>
      <c r="G25" s="1" t="s">
        <v>61</v>
      </c>
      <c r="I25" s="1" t="s">
        <v>61</v>
      </c>
      <c r="K25" s="21">
        <v>1.28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111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380</v>
      </c>
      <c r="D34" s="1">
        <v>198.18</v>
      </c>
      <c r="E34" s="2">
        <v>170</v>
      </c>
      <c r="G34" s="21" t="s">
        <v>552</v>
      </c>
      <c r="I34" s="21">
        <v>149</v>
      </c>
      <c r="K34" s="24">
        <v>188</v>
      </c>
      <c r="M34" s="21">
        <v>158</v>
      </c>
      <c r="O34" s="2">
        <v>154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215</v>
      </c>
      <c r="D36" s="1">
        <v>24.46</v>
      </c>
      <c r="E36" s="2">
        <v>15</v>
      </c>
      <c r="G36" s="21" t="s">
        <v>209</v>
      </c>
      <c r="I36" s="24">
        <v>22.9</v>
      </c>
      <c r="K36" s="24">
        <v>23.4</v>
      </c>
      <c r="M36" s="2">
        <v>21.6</v>
      </c>
      <c r="O36" s="2">
        <v>24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379</v>
      </c>
      <c r="D38" s="1">
        <v>0.78</v>
      </c>
      <c r="E38" s="2">
        <v>2.5999999999999999E-2</v>
      </c>
      <c r="F38" s="17"/>
      <c r="G38" s="6" t="s">
        <v>632</v>
      </c>
      <c r="I38" s="1" t="s">
        <v>632</v>
      </c>
      <c r="K38" s="6" t="s">
        <v>632</v>
      </c>
      <c r="M38" s="6" t="s">
        <v>632</v>
      </c>
      <c r="O38" s="6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F39" s="17"/>
      <c r="G39" s="6" t="s">
        <v>70</v>
      </c>
      <c r="I39" s="21">
        <v>0.33300000000000002</v>
      </c>
      <c r="K39" s="6" t="s">
        <v>70</v>
      </c>
      <c r="M39" s="6" t="s">
        <v>15</v>
      </c>
      <c r="O39" s="6" t="s">
        <v>15</v>
      </c>
    </row>
    <row r="40" spans="1:16" x14ac:dyDescent="0.25">
      <c r="A40" t="s">
        <v>12</v>
      </c>
      <c r="B40" s="1" t="s">
        <v>72</v>
      </c>
      <c r="C40" s="1" t="s">
        <v>378</v>
      </c>
      <c r="D40" s="1">
        <v>0.18</v>
      </c>
      <c r="E40" s="6" t="s">
        <v>70</v>
      </c>
      <c r="F40" s="17"/>
      <c r="G40" s="6" t="s">
        <v>70</v>
      </c>
      <c r="I40" s="1" t="s">
        <v>70</v>
      </c>
      <c r="K40" s="6" t="s">
        <v>70</v>
      </c>
      <c r="M40" s="6" t="s">
        <v>15</v>
      </c>
      <c r="O40" s="6" t="s">
        <v>15</v>
      </c>
    </row>
    <row r="41" spans="1:16" x14ac:dyDescent="0.25">
      <c r="A41" t="s">
        <v>10</v>
      </c>
      <c r="B41" s="1" t="s">
        <v>72</v>
      </c>
      <c r="C41" s="1" t="s">
        <v>377</v>
      </c>
      <c r="D41" s="1">
        <v>45.37</v>
      </c>
      <c r="E41" s="2">
        <v>31</v>
      </c>
      <c r="G41" s="21" t="s">
        <v>209</v>
      </c>
      <c r="I41" s="21">
        <v>37.5</v>
      </c>
      <c r="K41" s="2">
        <v>29</v>
      </c>
      <c r="M41" s="2">
        <v>44.1</v>
      </c>
      <c r="O41" s="24">
        <v>47.4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0.49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377</v>
      </c>
      <c r="D44" s="28">
        <v>66.63</v>
      </c>
      <c r="E44" s="7">
        <v>50</v>
      </c>
      <c r="G44" s="24" t="s">
        <v>556</v>
      </c>
      <c r="I44" s="24">
        <v>43.5</v>
      </c>
      <c r="K44" s="24">
        <v>57.2</v>
      </c>
      <c r="M44" s="2">
        <v>52.7</v>
      </c>
      <c r="O44" s="2">
        <v>56.2</v>
      </c>
    </row>
    <row r="45" spans="1:16" x14ac:dyDescent="0.25">
      <c r="A45" t="s">
        <v>5</v>
      </c>
      <c r="B45" s="1" t="s">
        <v>72</v>
      </c>
      <c r="C45" s="1" t="s">
        <v>376</v>
      </c>
      <c r="D45" s="28">
        <v>14.04</v>
      </c>
      <c r="E45" s="7">
        <v>9.8000000000000007</v>
      </c>
      <c r="G45" s="24" t="s">
        <v>189</v>
      </c>
      <c r="I45" s="24">
        <v>11.3</v>
      </c>
      <c r="K45" s="24">
        <v>13.4</v>
      </c>
      <c r="M45" s="2">
        <v>13.1</v>
      </c>
      <c r="O45" s="2">
        <v>14</v>
      </c>
    </row>
    <row r="46" spans="1:16" x14ac:dyDescent="0.25">
      <c r="A46" t="s">
        <v>4</v>
      </c>
      <c r="B46" s="1" t="s">
        <v>72</v>
      </c>
      <c r="C46" s="1" t="s">
        <v>180</v>
      </c>
      <c r="D46" s="28">
        <v>5.28</v>
      </c>
      <c r="E46" s="2">
        <v>3.8</v>
      </c>
      <c r="G46" s="21" t="s">
        <v>499</v>
      </c>
      <c r="I46" s="21">
        <v>2.8</v>
      </c>
      <c r="K46" s="2">
        <v>3.3</v>
      </c>
      <c r="M46" s="2">
        <v>2.7</v>
      </c>
      <c r="O46" s="2">
        <v>2.8</v>
      </c>
    </row>
    <row r="47" spans="1:16" x14ac:dyDescent="0.25">
      <c r="A47" t="s">
        <v>3</v>
      </c>
      <c r="B47" s="1" t="s">
        <v>72</v>
      </c>
      <c r="C47" s="1" t="s">
        <v>375</v>
      </c>
      <c r="D47" s="28">
        <v>43.16</v>
      </c>
      <c r="E47" s="2">
        <v>6.4</v>
      </c>
      <c r="G47" s="21" t="s">
        <v>558</v>
      </c>
      <c r="I47" s="21">
        <v>8.5</v>
      </c>
      <c r="K47" s="2">
        <v>11.1</v>
      </c>
      <c r="M47" s="2">
        <v>10.7</v>
      </c>
      <c r="O47" s="2">
        <v>12.5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374</v>
      </c>
      <c r="D49" s="28">
        <v>226.12</v>
      </c>
      <c r="E49" s="7">
        <v>186</v>
      </c>
      <c r="G49" s="24" t="s">
        <v>527</v>
      </c>
      <c r="I49" s="24">
        <v>170</v>
      </c>
      <c r="K49" s="24">
        <v>192</v>
      </c>
      <c r="M49" s="2">
        <v>216</v>
      </c>
      <c r="O49" s="2">
        <v>184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MW-704 UFB (Monitoring)
Humboldt Mill</oddHeader>
    <oddFooter>&amp;L&amp;IExplanations of abbreviations are included on the final page of this table.&amp;R&amp;IMW-704 UFB (Monitoring)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>
    <tabColor theme="9"/>
  </sheetPr>
  <dimension ref="A1:P51"/>
  <sheetViews>
    <sheetView zoomScaleNormal="10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41" sqref="O41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639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0.72</v>
      </c>
      <c r="G3" s="1">
        <v>1.73</v>
      </c>
      <c r="I3" s="1">
        <v>1.1100000000000001</v>
      </c>
      <c r="K3" s="20">
        <v>0.32</v>
      </c>
      <c r="M3" s="20">
        <v>0.54</v>
      </c>
      <c r="O3" s="20">
        <v>0.44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-180</v>
      </c>
      <c r="G4" s="1">
        <v>-139.9</v>
      </c>
      <c r="I4" s="1">
        <v>-214.4</v>
      </c>
      <c r="K4" s="20">
        <v>-288.7</v>
      </c>
      <c r="M4" s="20">
        <v>-260.39999999999998</v>
      </c>
      <c r="O4" s="20">
        <v>-318.39999999999998</v>
      </c>
    </row>
    <row r="5" spans="1:16" x14ac:dyDescent="0.25">
      <c r="A5" t="s">
        <v>49</v>
      </c>
      <c r="B5" s="1" t="s">
        <v>105</v>
      </c>
      <c r="C5" s="1" t="s">
        <v>330</v>
      </c>
      <c r="D5" s="1" t="s">
        <v>330</v>
      </c>
      <c r="E5" s="18">
        <v>8.0299999999999994</v>
      </c>
      <c r="G5" s="18">
        <v>8.02</v>
      </c>
      <c r="I5" s="18">
        <v>8.09</v>
      </c>
      <c r="K5" s="25">
        <v>8.07</v>
      </c>
      <c r="M5" s="20">
        <v>8.34</v>
      </c>
      <c r="O5" s="20">
        <v>8.58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296</v>
      </c>
      <c r="G6" s="1">
        <v>265.7</v>
      </c>
      <c r="I6" s="1">
        <v>291.2</v>
      </c>
      <c r="K6" s="20">
        <v>304.7</v>
      </c>
      <c r="M6" s="20">
        <v>328.2</v>
      </c>
      <c r="O6" s="20">
        <v>267.60000000000002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4.1900000000000004</v>
      </c>
      <c r="G7" s="1">
        <v>7.77</v>
      </c>
      <c r="I7" s="1">
        <v>11.1</v>
      </c>
      <c r="K7" s="20">
        <v>9.91</v>
      </c>
      <c r="M7" s="20">
        <v>4.0999999999999996</v>
      </c>
      <c r="O7" s="20">
        <v>10.130000000000001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10.050000000000001</v>
      </c>
      <c r="G8" s="1">
        <v>24.2</v>
      </c>
      <c r="I8" s="1">
        <v>5.72</v>
      </c>
      <c r="K8" s="20">
        <v>39.1</v>
      </c>
      <c r="M8" s="20">
        <v>3.58</v>
      </c>
      <c r="O8" s="20">
        <v>22.86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1530.88</v>
      </c>
      <c r="G9" s="1">
        <v>1533.6299999999999</v>
      </c>
      <c r="I9" s="1">
        <v>1534.17</v>
      </c>
      <c r="K9" s="20">
        <v>1534.69</v>
      </c>
      <c r="M9" s="20">
        <v>1533.36</v>
      </c>
      <c r="O9" s="20">
        <v>1534.97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362</v>
      </c>
      <c r="D21" s="1">
        <v>3308.59</v>
      </c>
      <c r="E21" s="2">
        <v>870</v>
      </c>
      <c r="G21" s="21" t="s">
        <v>549</v>
      </c>
      <c r="I21" s="21">
        <v>538</v>
      </c>
      <c r="K21" s="23" t="s">
        <v>68</v>
      </c>
      <c r="M21" s="21">
        <v>1130</v>
      </c>
      <c r="O21" s="2">
        <v>2070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28.25</v>
      </c>
      <c r="E23" s="1" t="s">
        <v>0</v>
      </c>
      <c r="G23" s="1" t="s">
        <v>0</v>
      </c>
      <c r="I23" s="21">
        <v>14.5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361</v>
      </c>
      <c r="D24" s="1">
        <v>95.14</v>
      </c>
      <c r="E24" s="2">
        <v>84</v>
      </c>
      <c r="G24" s="21" t="s">
        <v>551</v>
      </c>
      <c r="I24" s="21">
        <v>63.6</v>
      </c>
      <c r="K24" s="23" t="s">
        <v>67</v>
      </c>
      <c r="M24" s="21">
        <v>83.4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74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6"/>
      <c r="N33" s="46"/>
      <c r="O33" s="46"/>
      <c r="P33" s="46"/>
    </row>
    <row r="34" spans="1:16" x14ac:dyDescent="0.25">
      <c r="A34" t="s">
        <v>20</v>
      </c>
      <c r="B34" s="1" t="s">
        <v>72</v>
      </c>
      <c r="C34" s="1" t="s">
        <v>108</v>
      </c>
      <c r="D34" s="1">
        <v>152.81</v>
      </c>
      <c r="E34" s="7">
        <v>150</v>
      </c>
      <c r="G34" s="24" t="s">
        <v>539</v>
      </c>
      <c r="I34" s="24">
        <v>135</v>
      </c>
      <c r="K34" s="2">
        <v>86.9</v>
      </c>
      <c r="M34" s="2">
        <v>135</v>
      </c>
      <c r="O34" s="2">
        <v>111</v>
      </c>
    </row>
    <row r="35" spans="1:16" x14ac:dyDescent="0.25">
      <c r="A35" t="s">
        <v>19</v>
      </c>
      <c r="B35" s="1" t="s">
        <v>72</v>
      </c>
      <c r="C35" s="1" t="s">
        <v>189</v>
      </c>
      <c r="D35" s="29">
        <v>13.35</v>
      </c>
      <c r="E35" s="20" t="s">
        <v>18</v>
      </c>
      <c r="G35" s="1" t="s">
        <v>18</v>
      </c>
      <c r="I35" s="1" t="s">
        <v>18</v>
      </c>
      <c r="K35" s="21">
        <v>5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626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128</v>
      </c>
      <c r="D38" s="1">
        <v>0.1</v>
      </c>
      <c r="E38" s="6" t="s">
        <v>632</v>
      </c>
      <c r="G38" s="2">
        <v>2.5000000000000001E-2</v>
      </c>
      <c r="I38" s="1" t="s">
        <v>632</v>
      </c>
      <c r="K38" s="1" t="s">
        <v>632</v>
      </c>
      <c r="M38" s="1" t="s">
        <v>632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628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628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94</v>
      </c>
      <c r="D41" s="1">
        <v>20.79</v>
      </c>
      <c r="E41" s="2">
        <v>9.1</v>
      </c>
      <c r="G41" s="21" t="s">
        <v>555</v>
      </c>
      <c r="I41" s="21">
        <v>5.3</v>
      </c>
      <c r="K41" s="21">
        <v>2.2000000000000002</v>
      </c>
      <c r="M41" s="2">
        <v>10.3</v>
      </c>
      <c r="O41" s="2">
        <v>8.3000000000000007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109</v>
      </c>
      <c r="D44" s="28">
        <v>33.39</v>
      </c>
      <c r="E44" s="2">
        <v>31</v>
      </c>
      <c r="G44" s="21" t="s">
        <v>445</v>
      </c>
      <c r="I44" s="21">
        <v>26.9</v>
      </c>
      <c r="K44" s="2">
        <v>12.7</v>
      </c>
      <c r="M44" s="2">
        <v>30.3</v>
      </c>
      <c r="O44" s="2">
        <v>20.6</v>
      </c>
    </row>
    <row r="45" spans="1:16" x14ac:dyDescent="0.25">
      <c r="A45" t="s">
        <v>5</v>
      </c>
      <c r="B45" s="1" t="s">
        <v>72</v>
      </c>
      <c r="C45" s="1" t="s">
        <v>75</v>
      </c>
      <c r="D45" s="28">
        <v>15.62</v>
      </c>
      <c r="E45" s="2">
        <v>14</v>
      </c>
      <c r="G45" s="21" t="s">
        <v>193</v>
      </c>
      <c r="I45" s="21">
        <v>13.5</v>
      </c>
      <c r="K45" s="2">
        <v>11</v>
      </c>
      <c r="M45" s="2">
        <v>13.7</v>
      </c>
      <c r="O45" s="2">
        <v>13.9</v>
      </c>
    </row>
    <row r="46" spans="1:16" x14ac:dyDescent="0.25">
      <c r="A46" t="s">
        <v>4</v>
      </c>
      <c r="B46" s="1" t="s">
        <v>72</v>
      </c>
      <c r="C46" s="1" t="s">
        <v>360</v>
      </c>
      <c r="D46" s="28">
        <v>12.01</v>
      </c>
      <c r="E46" s="2">
        <v>4.5</v>
      </c>
      <c r="G46" s="21" t="s">
        <v>499</v>
      </c>
      <c r="I46" s="21">
        <v>4.3</v>
      </c>
      <c r="K46" s="24">
        <v>10</v>
      </c>
      <c r="M46" s="2">
        <v>5.9</v>
      </c>
      <c r="O46" s="2">
        <v>6.8</v>
      </c>
    </row>
    <row r="47" spans="1:16" x14ac:dyDescent="0.25">
      <c r="A47" t="s">
        <v>3</v>
      </c>
      <c r="B47" s="1" t="s">
        <v>72</v>
      </c>
      <c r="C47" s="1" t="s">
        <v>360</v>
      </c>
      <c r="D47" s="28">
        <v>15.49</v>
      </c>
      <c r="E47" s="2">
        <v>3.8</v>
      </c>
      <c r="G47" s="21" t="s">
        <v>505</v>
      </c>
      <c r="I47" s="21">
        <v>4</v>
      </c>
      <c r="K47" s="24">
        <v>5.5</v>
      </c>
      <c r="M47" s="2">
        <v>4.5</v>
      </c>
      <c r="O47" s="2">
        <v>4.8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359</v>
      </c>
      <c r="D49" s="28">
        <v>156.51</v>
      </c>
      <c r="E49" s="2">
        <v>140</v>
      </c>
      <c r="G49" s="21" t="s">
        <v>537</v>
      </c>
      <c r="I49" s="21">
        <v>134</v>
      </c>
      <c r="K49" s="2">
        <v>88</v>
      </c>
      <c r="M49" s="24">
        <v>161</v>
      </c>
      <c r="O49" s="24">
        <v>252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MW-704 LLA (Monitoring)
Humboldt Mill</oddHeader>
    <oddFooter>&amp;L&amp;IExplanations of abbreviations are included on the final page of this table.&amp;R&amp;IMW-704 LLA (Monitoring)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C1" sqref="C1:C1048576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1.05</v>
      </c>
      <c r="G3" s="1">
        <v>2.0099999999999998</v>
      </c>
      <c r="I3" s="1">
        <v>2.06</v>
      </c>
      <c r="K3" s="20">
        <v>3.09</v>
      </c>
      <c r="M3" s="20">
        <v>0.68</v>
      </c>
      <c r="O3" s="20">
        <v>0.54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-143</v>
      </c>
      <c r="G4" s="1">
        <v>-50.4</v>
      </c>
      <c r="I4" s="1">
        <v>-91.8</v>
      </c>
      <c r="K4" s="20">
        <v>-53.4</v>
      </c>
      <c r="M4" s="20">
        <v>-91.4</v>
      </c>
      <c r="O4" s="20">
        <v>-183.4</v>
      </c>
    </row>
    <row r="5" spans="1:16" x14ac:dyDescent="0.25">
      <c r="A5" t="s">
        <v>49</v>
      </c>
      <c r="B5" s="1" t="s">
        <v>105</v>
      </c>
      <c r="C5" s="1" t="s">
        <v>119</v>
      </c>
      <c r="D5" s="1" t="s">
        <v>656</v>
      </c>
      <c r="E5" s="1">
        <v>8.82</v>
      </c>
      <c r="G5" s="1">
        <v>9.0399999999999991</v>
      </c>
      <c r="I5" s="1">
        <v>8.99</v>
      </c>
      <c r="K5" s="20">
        <v>8.43</v>
      </c>
      <c r="M5" s="20">
        <v>9.43</v>
      </c>
      <c r="O5" s="20">
        <v>8.9499999999999993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4.6900000000000004</v>
      </c>
      <c r="G6" s="1">
        <v>324.5</v>
      </c>
      <c r="I6" s="1">
        <v>435.2</v>
      </c>
      <c r="K6" s="20">
        <v>442.6</v>
      </c>
      <c r="M6" s="20">
        <v>523.1</v>
      </c>
      <c r="O6" s="20">
        <v>449.1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7.03</v>
      </c>
      <c r="G7" s="1">
        <v>8.18</v>
      </c>
      <c r="I7" s="1">
        <v>10.5</v>
      </c>
      <c r="K7" s="20">
        <v>8.06</v>
      </c>
      <c r="M7" s="20">
        <v>6.4</v>
      </c>
      <c r="O7" s="20">
        <v>10.24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978</v>
      </c>
      <c r="G8" s="1">
        <v>855.47</v>
      </c>
      <c r="I8" s="1">
        <v>777</v>
      </c>
      <c r="K8" s="20">
        <v>869</v>
      </c>
      <c r="M8" s="20">
        <v>893</v>
      </c>
      <c r="O8" s="20">
        <v>126.4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1489.96</v>
      </c>
      <c r="G9" s="1">
        <v>1494.49</v>
      </c>
      <c r="I9" s="1">
        <v>1495.62</v>
      </c>
      <c r="K9" s="20">
        <v>1512.99</v>
      </c>
      <c r="M9" s="20">
        <v>1521.55</v>
      </c>
      <c r="O9" s="20">
        <v>1475.83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9.6</v>
      </c>
      <c r="E13" s="2">
        <v>11</v>
      </c>
      <c r="G13" s="21" t="s">
        <v>507</v>
      </c>
      <c r="I13" s="1" t="s">
        <v>8</v>
      </c>
      <c r="K13" s="1" t="s">
        <v>8</v>
      </c>
      <c r="M13" s="21">
        <v>8.6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28">
        <v>8.56</v>
      </c>
      <c r="E20" s="2">
        <v>7.1</v>
      </c>
      <c r="G20" s="21" t="s">
        <v>187</v>
      </c>
      <c r="I20" s="1" t="s">
        <v>66</v>
      </c>
      <c r="K20" s="1" t="s">
        <v>66</v>
      </c>
      <c r="M20" s="21">
        <v>7.7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118</v>
      </c>
      <c r="D21" s="1">
        <v>56769.599999999999</v>
      </c>
      <c r="E21" s="24">
        <v>35000</v>
      </c>
      <c r="G21" s="24" t="s">
        <v>504</v>
      </c>
      <c r="I21" s="1" t="s">
        <v>68</v>
      </c>
      <c r="K21" s="24">
        <v>3230</v>
      </c>
      <c r="M21" s="2">
        <v>45200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15</v>
      </c>
      <c r="E22" s="24">
        <v>110</v>
      </c>
      <c r="G22" s="24" t="s">
        <v>518</v>
      </c>
      <c r="I22" s="1" t="s">
        <v>65</v>
      </c>
      <c r="K22" s="2">
        <v>8.1999999999999993</v>
      </c>
      <c r="M22" s="24">
        <v>86.7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28">
        <v>17.39</v>
      </c>
      <c r="E23" s="1" t="s">
        <v>0</v>
      </c>
      <c r="G23" s="1" t="s">
        <v>0</v>
      </c>
      <c r="I23" s="21">
        <v>16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92</v>
      </c>
      <c r="D24" s="1">
        <v>672.84</v>
      </c>
      <c r="E24" s="24">
        <v>490</v>
      </c>
      <c r="G24" s="24" t="s">
        <v>513</v>
      </c>
      <c r="I24" s="1" t="s">
        <v>67</v>
      </c>
      <c r="K24" s="1" t="s">
        <v>67</v>
      </c>
      <c r="M24" s="18">
        <v>455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14.22</v>
      </c>
      <c r="E25" s="24">
        <v>9.8000000000000007</v>
      </c>
      <c r="G25" s="18" t="s">
        <v>626</v>
      </c>
      <c r="I25" s="1" t="s">
        <v>61</v>
      </c>
      <c r="K25" s="24">
        <v>4.97</v>
      </c>
      <c r="M25" s="21">
        <v>3.95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44.15</v>
      </c>
      <c r="E32" s="2">
        <v>35</v>
      </c>
      <c r="G32" s="21" t="s">
        <v>231</v>
      </c>
      <c r="I32" s="1" t="s">
        <v>62</v>
      </c>
      <c r="K32" s="1" t="s">
        <v>62</v>
      </c>
      <c r="M32" s="21">
        <v>33.799999999999997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3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117</v>
      </c>
      <c r="D34" s="28">
        <v>156.66999999999999</v>
      </c>
      <c r="E34" s="24">
        <v>170</v>
      </c>
      <c r="G34" s="21" t="s">
        <v>510</v>
      </c>
      <c r="I34" s="21">
        <v>82.8</v>
      </c>
      <c r="K34" s="2">
        <v>78.8</v>
      </c>
      <c r="M34" s="2">
        <v>48.5</v>
      </c>
      <c r="O34" s="2">
        <v>93.6</v>
      </c>
    </row>
    <row r="35" spans="1:16" x14ac:dyDescent="0.25">
      <c r="A35" t="s">
        <v>19</v>
      </c>
      <c r="B35" s="1" t="s">
        <v>72</v>
      </c>
      <c r="C35" s="1" t="s">
        <v>116</v>
      </c>
      <c r="D35" s="1">
        <v>64.239999999999995</v>
      </c>
      <c r="E35" s="1" t="s">
        <v>18</v>
      </c>
      <c r="G35" s="21" t="s">
        <v>511</v>
      </c>
      <c r="I35" s="21">
        <v>42.4</v>
      </c>
      <c r="K35" s="2">
        <v>56.6</v>
      </c>
      <c r="M35" s="2">
        <v>82.8</v>
      </c>
      <c r="O35" s="2">
        <v>21.7</v>
      </c>
    </row>
    <row r="36" spans="1:16" x14ac:dyDescent="0.25">
      <c r="A36" t="s">
        <v>17</v>
      </c>
      <c r="B36" s="1" t="s">
        <v>72</v>
      </c>
      <c r="C36" s="1" t="s">
        <v>95</v>
      </c>
      <c r="D36" s="29">
        <v>61.15</v>
      </c>
      <c r="E36" s="24">
        <v>44</v>
      </c>
      <c r="G36" s="24" t="s">
        <v>497</v>
      </c>
      <c r="I36" s="24">
        <v>46</v>
      </c>
      <c r="K36" s="24">
        <v>65.8</v>
      </c>
      <c r="M36" s="24">
        <v>90.1</v>
      </c>
      <c r="O36" s="2">
        <v>21.4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115</v>
      </c>
      <c r="D38" s="1">
        <v>0.29899999999999999</v>
      </c>
      <c r="E38" s="24">
        <v>0.32</v>
      </c>
      <c r="G38" s="24">
        <v>0.36</v>
      </c>
      <c r="I38" s="24">
        <v>0.34699999999999998</v>
      </c>
      <c r="K38" s="24">
        <v>0.42699999999999999</v>
      </c>
      <c r="M38" s="24">
        <v>0.56699999999999995</v>
      </c>
      <c r="O38" s="2">
        <v>0.26600000000000001</v>
      </c>
    </row>
    <row r="39" spans="1:16" x14ac:dyDescent="0.25">
      <c r="A39" t="s">
        <v>13</v>
      </c>
      <c r="B39" s="1" t="s">
        <v>72</v>
      </c>
      <c r="C39" s="1" t="s">
        <v>80</v>
      </c>
      <c r="D39" s="28">
        <v>0.56999999999999995</v>
      </c>
      <c r="E39" s="6" t="s">
        <v>70</v>
      </c>
      <c r="G39" s="6" t="s">
        <v>70</v>
      </c>
      <c r="I39" s="24">
        <v>0.42599999999999999</v>
      </c>
      <c r="K39" s="2">
        <v>0.13700000000000001</v>
      </c>
      <c r="M39" s="21">
        <v>0.129</v>
      </c>
      <c r="O39" s="20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28">
        <v>0.78</v>
      </c>
      <c r="E40" s="6" t="s">
        <v>70</v>
      </c>
      <c r="G40" s="24">
        <v>0.6</v>
      </c>
      <c r="I40" s="1" t="s">
        <v>70</v>
      </c>
      <c r="K40" s="1" t="s">
        <v>70</v>
      </c>
      <c r="M40" s="1" t="s">
        <v>70</v>
      </c>
      <c r="O40" s="2">
        <v>0.115</v>
      </c>
    </row>
    <row r="41" spans="1:16" x14ac:dyDescent="0.25">
      <c r="A41" t="s">
        <v>10</v>
      </c>
      <c r="B41" s="1" t="s">
        <v>72</v>
      </c>
      <c r="C41" s="1" t="s">
        <v>114</v>
      </c>
      <c r="D41" s="28">
        <v>395.42</v>
      </c>
      <c r="E41" s="24">
        <v>130</v>
      </c>
      <c r="G41" s="24" t="s">
        <v>405</v>
      </c>
      <c r="I41" s="24">
        <v>434</v>
      </c>
      <c r="K41" s="24">
        <v>372</v>
      </c>
      <c r="M41" s="2">
        <v>299</v>
      </c>
      <c r="O41" s="2">
        <v>84.9</v>
      </c>
    </row>
    <row r="42" spans="1:16" x14ac:dyDescent="0.25">
      <c r="A42" t="s">
        <v>9</v>
      </c>
      <c r="B42" s="1" t="s">
        <v>72</v>
      </c>
      <c r="C42" s="1" t="s">
        <v>113</v>
      </c>
      <c r="D42" s="28">
        <v>0.8</v>
      </c>
      <c r="E42" s="25" t="s">
        <v>18</v>
      </c>
      <c r="G42" s="18" t="s">
        <v>8</v>
      </c>
      <c r="I42" s="18" t="s">
        <v>626</v>
      </c>
      <c r="K42" s="18" t="s">
        <v>8</v>
      </c>
      <c r="M42" s="18" t="s">
        <v>8</v>
      </c>
      <c r="O42" s="20" t="s">
        <v>61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3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112</v>
      </c>
      <c r="D44" s="1">
        <v>61.29</v>
      </c>
      <c r="E44" s="24">
        <v>61</v>
      </c>
      <c r="G44" s="24" t="s">
        <v>508</v>
      </c>
      <c r="I44" s="21">
        <v>2.6</v>
      </c>
      <c r="K44" s="2">
        <v>7.2</v>
      </c>
      <c r="M44" s="24">
        <v>64</v>
      </c>
      <c r="O44" s="2">
        <v>6.5</v>
      </c>
    </row>
    <row r="45" spans="1:16" x14ac:dyDescent="0.25">
      <c r="A45" t="s">
        <v>5</v>
      </c>
      <c r="B45" s="1" t="s">
        <v>72</v>
      </c>
      <c r="C45" s="1" t="s">
        <v>111</v>
      </c>
      <c r="D45" s="1">
        <v>25.82</v>
      </c>
      <c r="E45" s="24">
        <v>24</v>
      </c>
      <c r="G45" s="24" t="s">
        <v>391</v>
      </c>
      <c r="I45" s="1" t="s">
        <v>61</v>
      </c>
      <c r="K45" s="2">
        <v>2.4</v>
      </c>
      <c r="M45" s="24">
        <v>26.4</v>
      </c>
      <c r="O45" s="38">
        <v>2</v>
      </c>
    </row>
    <row r="46" spans="1:16" x14ac:dyDescent="0.25">
      <c r="A46" t="s">
        <v>4</v>
      </c>
      <c r="B46" s="1" t="s">
        <v>72</v>
      </c>
      <c r="C46" s="1" t="s">
        <v>110</v>
      </c>
      <c r="D46" s="1">
        <v>16.88</v>
      </c>
      <c r="E46" s="2">
        <v>4.0999999999999996</v>
      </c>
      <c r="G46" s="21" t="s">
        <v>505</v>
      </c>
      <c r="I46" s="37">
        <v>1</v>
      </c>
      <c r="J46" s="35"/>
      <c r="K46" s="38">
        <v>1</v>
      </c>
      <c r="M46" s="38">
        <v>5.3</v>
      </c>
      <c r="O46" s="38">
        <v>3.4</v>
      </c>
    </row>
    <row r="47" spans="1:16" x14ac:dyDescent="0.25">
      <c r="A47" t="s">
        <v>3</v>
      </c>
      <c r="B47" s="1" t="s">
        <v>72</v>
      </c>
      <c r="C47" s="1" t="s">
        <v>109</v>
      </c>
      <c r="D47" s="1">
        <v>134.27000000000001</v>
      </c>
      <c r="E47" s="24">
        <v>130</v>
      </c>
      <c r="G47" s="24" t="s">
        <v>514</v>
      </c>
      <c r="I47" s="24">
        <v>85.5</v>
      </c>
      <c r="K47" s="24">
        <v>99.4</v>
      </c>
      <c r="M47" s="24">
        <v>136</v>
      </c>
      <c r="O47" s="2">
        <v>80.2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54"/>
      <c r="P48" s="54"/>
    </row>
    <row r="49" spans="1:15" x14ac:dyDescent="0.25">
      <c r="A49" t="s">
        <v>1</v>
      </c>
      <c r="B49" s="1" t="s">
        <v>72</v>
      </c>
      <c r="C49" s="1" t="s">
        <v>108</v>
      </c>
      <c r="D49" s="1">
        <v>170.91</v>
      </c>
      <c r="E49" s="2">
        <v>130</v>
      </c>
      <c r="G49" s="24" t="s">
        <v>517</v>
      </c>
      <c r="I49" s="21">
        <v>9.8000000000000007</v>
      </c>
      <c r="K49" s="2">
        <v>30</v>
      </c>
      <c r="M49" s="2">
        <v>30</v>
      </c>
      <c r="O49" s="2">
        <v>28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HW-1U LLA (Monitoring)
Humboldt Mill</oddHeader>
    <oddFooter>&amp;L&amp;IExplanations of abbreviations are included on the final page of this table.&amp;R&amp;IHW-1U LLA (Monitoring)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P40" sqref="P40"/>
    </sheetView>
  </sheetViews>
  <sheetFormatPr defaultRowHeight="15" x14ac:dyDescent="0.25"/>
  <cols>
    <col min="1" max="1" width="22.42578125" customWidth="1"/>
    <col min="2" max="2" width="9.140625" style="1"/>
    <col min="3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0.51</v>
      </c>
      <c r="G3" s="1">
        <v>0.68</v>
      </c>
      <c r="I3" s="1">
        <v>1.22</v>
      </c>
      <c r="K3" s="20">
        <v>0.25</v>
      </c>
      <c r="M3" s="20">
        <v>0.99</v>
      </c>
      <c r="O3" s="20">
        <v>0.67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-324</v>
      </c>
      <c r="G4" s="1">
        <v>-210.3</v>
      </c>
      <c r="I4" s="1">
        <v>-229.1</v>
      </c>
      <c r="K4" s="20">
        <v>-305.7</v>
      </c>
      <c r="M4" s="20">
        <v>-258.60000000000002</v>
      </c>
      <c r="O4" s="20">
        <v>-251.1</v>
      </c>
    </row>
    <row r="5" spans="1:16" x14ac:dyDescent="0.25">
      <c r="A5" t="s">
        <v>49</v>
      </c>
      <c r="B5" s="1" t="s">
        <v>105</v>
      </c>
      <c r="C5" s="1" t="s">
        <v>119</v>
      </c>
      <c r="D5" s="1" t="s">
        <v>668</v>
      </c>
      <c r="E5" s="1">
        <v>8.7100000000000009</v>
      </c>
      <c r="G5" s="18">
        <v>8.43</v>
      </c>
      <c r="I5" s="18">
        <v>8.32</v>
      </c>
      <c r="K5" s="20">
        <v>8.9</v>
      </c>
      <c r="M5" s="20">
        <v>8.4600000000000009</v>
      </c>
      <c r="O5" s="20">
        <v>8.4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218</v>
      </c>
      <c r="G6" s="1">
        <v>217.5</v>
      </c>
      <c r="I6" s="1">
        <v>251</v>
      </c>
      <c r="K6" s="20">
        <v>269</v>
      </c>
      <c r="M6" s="20">
        <v>263.2</v>
      </c>
      <c r="O6" s="20">
        <v>262.39999999999998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8.08</v>
      </c>
      <c r="G7" s="1">
        <v>7.87</v>
      </c>
      <c r="I7" s="1">
        <v>10.7</v>
      </c>
      <c r="K7" s="20">
        <v>8.9</v>
      </c>
      <c r="M7" s="20">
        <v>6.5</v>
      </c>
      <c r="O7" s="20">
        <v>9.06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3.5</v>
      </c>
      <c r="G8" s="1">
        <v>10.4</v>
      </c>
      <c r="I8" s="1">
        <v>2.96</v>
      </c>
      <c r="K8" s="20">
        <v>3.36</v>
      </c>
      <c r="M8" s="20">
        <v>1.95</v>
      </c>
      <c r="O8" s="20">
        <v>122.6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1531.08</v>
      </c>
      <c r="G9" s="1">
        <v>1533.8899999999999</v>
      </c>
      <c r="I9" s="1">
        <v>1532.6</v>
      </c>
      <c r="K9" s="20">
        <v>1531.8</v>
      </c>
      <c r="M9" s="1" t="s">
        <v>680</v>
      </c>
      <c r="O9" s="20">
        <v>1529.82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358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357</v>
      </c>
      <c r="D21" s="1">
        <v>934.33</v>
      </c>
      <c r="E21" s="2">
        <v>650</v>
      </c>
      <c r="G21" s="21" t="s">
        <v>159</v>
      </c>
      <c r="I21" s="21">
        <v>888</v>
      </c>
      <c r="K21" s="21">
        <v>792</v>
      </c>
      <c r="M21" s="21">
        <v>830</v>
      </c>
      <c r="O21" s="2">
        <v>684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20.38</v>
      </c>
      <c r="E23" s="1" t="s">
        <v>0</v>
      </c>
      <c r="G23" s="1" t="s">
        <v>0</v>
      </c>
      <c r="I23" s="21">
        <v>15.1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114</v>
      </c>
      <c r="D24" s="1">
        <v>54.95</v>
      </c>
      <c r="E24" s="20" t="s">
        <v>67</v>
      </c>
      <c r="G24" s="21" t="s">
        <v>550</v>
      </c>
      <c r="I24" s="21">
        <v>52.6</v>
      </c>
      <c r="K24" s="21">
        <v>52.4</v>
      </c>
      <c r="M24" s="20" t="s">
        <v>67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74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1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356</v>
      </c>
      <c r="D34" s="1">
        <v>159.56</v>
      </c>
      <c r="E34" s="7">
        <v>130</v>
      </c>
      <c r="G34" s="24" t="s">
        <v>539</v>
      </c>
      <c r="I34" s="24">
        <v>130</v>
      </c>
      <c r="K34" s="2">
        <v>119</v>
      </c>
      <c r="M34" s="2">
        <v>132</v>
      </c>
      <c r="O34" s="2">
        <v>132</v>
      </c>
    </row>
    <row r="35" spans="1:16" x14ac:dyDescent="0.25">
      <c r="A35" t="s">
        <v>19</v>
      </c>
      <c r="B35" s="1" t="s">
        <v>72</v>
      </c>
      <c r="C35" s="1" t="s">
        <v>355</v>
      </c>
      <c r="D35" s="29">
        <v>22.37</v>
      </c>
      <c r="E35" s="2">
        <v>2.1</v>
      </c>
      <c r="G35" s="21" t="s">
        <v>494</v>
      </c>
      <c r="I35" s="37">
        <v>2</v>
      </c>
      <c r="J35" s="35"/>
      <c r="K35" s="38">
        <v>4</v>
      </c>
      <c r="M35" s="45" t="s">
        <v>18</v>
      </c>
      <c r="O35" s="45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81</v>
      </c>
      <c r="D38" s="1">
        <v>0.1</v>
      </c>
      <c r="E38" s="6" t="s">
        <v>632</v>
      </c>
      <c r="G38" s="6" t="s">
        <v>632</v>
      </c>
      <c r="I38" s="1" t="s">
        <v>632</v>
      </c>
      <c r="K38" s="1" t="s">
        <v>632</v>
      </c>
      <c r="M38" s="1" t="s">
        <v>632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178</v>
      </c>
      <c r="D41" s="1">
        <v>5.34</v>
      </c>
      <c r="E41" s="20" t="s">
        <v>61</v>
      </c>
      <c r="G41" s="1" t="s">
        <v>61</v>
      </c>
      <c r="I41" s="1" t="s">
        <v>61</v>
      </c>
      <c r="K41" s="1" t="s">
        <v>61</v>
      </c>
      <c r="M41" s="1" t="s">
        <v>61</v>
      </c>
      <c r="O41" s="20" t="s">
        <v>61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637</v>
      </c>
      <c r="K42" s="1" t="s">
        <v>637</v>
      </c>
      <c r="M42" s="1" t="s">
        <v>637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73</v>
      </c>
      <c r="D44" s="28">
        <v>26.45</v>
      </c>
      <c r="E44" s="2">
        <v>20</v>
      </c>
      <c r="G44" s="21" t="s">
        <v>304</v>
      </c>
      <c r="I44" s="21">
        <v>21</v>
      </c>
      <c r="K44" s="2">
        <v>18</v>
      </c>
      <c r="M44" s="2">
        <v>21.8</v>
      </c>
      <c r="O44" s="2">
        <v>21.3</v>
      </c>
    </row>
    <row r="45" spans="1:16" x14ac:dyDescent="0.25">
      <c r="A45" t="s">
        <v>5</v>
      </c>
      <c r="B45" s="1" t="s">
        <v>72</v>
      </c>
      <c r="C45" s="1" t="s">
        <v>84</v>
      </c>
      <c r="D45" s="28">
        <v>13.52</v>
      </c>
      <c r="E45" s="2">
        <v>10</v>
      </c>
      <c r="G45" s="21" t="s">
        <v>209</v>
      </c>
      <c r="I45" s="21">
        <v>11.1</v>
      </c>
      <c r="K45" s="2">
        <v>9.3000000000000007</v>
      </c>
      <c r="M45" s="2">
        <v>10.6</v>
      </c>
      <c r="O45" s="2">
        <v>10.7</v>
      </c>
    </row>
    <row r="46" spans="1:16" x14ac:dyDescent="0.25">
      <c r="A46" t="s">
        <v>4</v>
      </c>
      <c r="B46" s="1" t="s">
        <v>72</v>
      </c>
      <c r="C46" s="1" t="s">
        <v>180</v>
      </c>
      <c r="D46" s="28">
        <v>3.26</v>
      </c>
      <c r="E46" s="2">
        <v>2.4</v>
      </c>
      <c r="G46" s="21" t="s">
        <v>195</v>
      </c>
      <c r="I46" s="21">
        <v>2.5</v>
      </c>
      <c r="K46" s="2">
        <v>2.2999999999999998</v>
      </c>
      <c r="M46" s="2">
        <v>2.4</v>
      </c>
      <c r="O46" s="2">
        <v>2.6</v>
      </c>
    </row>
    <row r="47" spans="1:16" x14ac:dyDescent="0.25">
      <c r="A47" t="s">
        <v>3</v>
      </c>
      <c r="B47" s="1" t="s">
        <v>72</v>
      </c>
      <c r="C47" s="1" t="s">
        <v>84</v>
      </c>
      <c r="D47" s="28">
        <v>12.84</v>
      </c>
      <c r="E47" s="2">
        <v>10</v>
      </c>
      <c r="G47" s="21" t="s">
        <v>74</v>
      </c>
      <c r="I47" s="21">
        <v>10.8</v>
      </c>
      <c r="K47" s="2">
        <v>9.1</v>
      </c>
      <c r="M47" s="2">
        <v>9.9</v>
      </c>
      <c r="O47" s="2">
        <v>10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182</v>
      </c>
      <c r="D49" s="28">
        <v>130.19999999999999</v>
      </c>
      <c r="E49" s="2">
        <v>100</v>
      </c>
      <c r="G49" s="24" t="s">
        <v>547</v>
      </c>
      <c r="I49" s="24">
        <v>116</v>
      </c>
      <c r="K49" s="2">
        <v>110</v>
      </c>
      <c r="M49" s="2">
        <v>125</v>
      </c>
      <c r="O49" s="2">
        <v>110</v>
      </c>
    </row>
    <row r="50" spans="1:15" x14ac:dyDescent="0.25">
      <c r="A50" t="s">
        <v>682</v>
      </c>
      <c r="K50" s="20"/>
      <c r="M50" s="20"/>
      <c r="O50" s="2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MW-704 DBA (Monitoring)
Humboldt Mill</oddHeader>
    <oddFooter>&amp;L&amp;IExplanations of abbreviations are included on the final page of this table.&amp;R&amp;IMW-704 DBA (Monitoring)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Q39" sqref="Q39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0.48</v>
      </c>
      <c r="G3" s="1">
        <v>1.95</v>
      </c>
      <c r="I3" s="1">
        <v>0.49</v>
      </c>
      <c r="K3" s="20">
        <v>0.41</v>
      </c>
      <c r="M3" s="20">
        <v>0.63</v>
      </c>
      <c r="O3" s="20">
        <v>0.63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-54</v>
      </c>
      <c r="G4" s="1">
        <v>139.69999999999999</v>
      </c>
      <c r="I4" s="1">
        <v>31.2</v>
      </c>
      <c r="K4" s="20">
        <v>158.1</v>
      </c>
      <c r="M4" s="20">
        <v>-92.4</v>
      </c>
      <c r="O4" s="20">
        <v>-10.3</v>
      </c>
    </row>
    <row r="5" spans="1:16" x14ac:dyDescent="0.25">
      <c r="A5" t="s">
        <v>49</v>
      </c>
      <c r="B5" s="1" t="s">
        <v>105</v>
      </c>
      <c r="C5" s="1" t="s">
        <v>390</v>
      </c>
      <c r="D5" s="1" t="s">
        <v>669</v>
      </c>
      <c r="E5" s="1">
        <v>6.29</v>
      </c>
      <c r="G5" s="1">
        <v>5.72</v>
      </c>
      <c r="I5" s="1">
        <v>5.96</v>
      </c>
      <c r="K5" s="20">
        <v>6.13</v>
      </c>
      <c r="M5" s="20">
        <v>6.66</v>
      </c>
      <c r="O5" s="20">
        <v>6.14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345</v>
      </c>
      <c r="G6" s="1">
        <v>124.8</v>
      </c>
      <c r="I6" s="1">
        <v>181.4</v>
      </c>
      <c r="K6" s="20">
        <v>223</v>
      </c>
      <c r="M6" s="20">
        <v>231.1</v>
      </c>
      <c r="O6" s="20">
        <v>198.6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6.3</v>
      </c>
      <c r="G7" s="1">
        <v>6.98</v>
      </c>
      <c r="I7" s="1">
        <v>11.7</v>
      </c>
      <c r="K7" s="20">
        <v>8.51</v>
      </c>
      <c r="M7" s="20">
        <v>5.0999999999999996</v>
      </c>
      <c r="O7" s="20">
        <v>5.61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1.6</v>
      </c>
      <c r="G8" s="1">
        <v>2.8</v>
      </c>
      <c r="I8" s="1">
        <v>1.91</v>
      </c>
      <c r="K8" s="20">
        <v>2.0699999999999998</v>
      </c>
      <c r="M8" s="20">
        <v>7.48</v>
      </c>
      <c r="O8" s="20">
        <v>2.46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1533.45</v>
      </c>
      <c r="G9" s="1">
        <v>1536.8899999999999</v>
      </c>
      <c r="I9" s="1">
        <v>1534.64</v>
      </c>
      <c r="K9" s="20">
        <v>1535.31</v>
      </c>
      <c r="M9" s="20">
        <v>1533.76</v>
      </c>
      <c r="O9" s="20">
        <v>1536.47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1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1" t="s">
        <v>66</v>
      </c>
    </row>
    <row r="21" spans="1:15" x14ac:dyDescent="0.25">
      <c r="A21" t="s">
        <v>33</v>
      </c>
      <c r="B21" s="1" t="s">
        <v>86</v>
      </c>
      <c r="C21" s="1" t="s">
        <v>389</v>
      </c>
      <c r="D21" s="1">
        <v>12956.53</v>
      </c>
      <c r="E21" s="2">
        <v>10000</v>
      </c>
      <c r="G21" s="21" t="s">
        <v>545</v>
      </c>
      <c r="I21" s="21">
        <v>6000</v>
      </c>
      <c r="K21" s="21">
        <v>6670</v>
      </c>
      <c r="M21" s="21">
        <v>7440</v>
      </c>
      <c r="O21" s="2">
        <v>4870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1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388</v>
      </c>
      <c r="D24" s="1">
        <v>1535.09</v>
      </c>
      <c r="E24" s="20" t="s">
        <v>387</v>
      </c>
      <c r="G24" s="21" t="s">
        <v>249</v>
      </c>
      <c r="I24" s="21">
        <v>630</v>
      </c>
      <c r="K24" s="21">
        <v>601</v>
      </c>
      <c r="M24" s="21">
        <v>651</v>
      </c>
      <c r="O24" s="2">
        <v>523</v>
      </c>
    </row>
    <row r="25" spans="1:15" x14ac:dyDescent="0.25">
      <c r="A25" t="s">
        <v>29</v>
      </c>
      <c r="B25" s="1" t="s">
        <v>93</v>
      </c>
      <c r="C25" s="29">
        <v>1</v>
      </c>
      <c r="D25" s="29">
        <v>1.76</v>
      </c>
      <c r="E25" s="22" t="s">
        <v>61</v>
      </c>
      <c r="G25" s="18" t="s">
        <v>61</v>
      </c>
      <c r="I25" s="24">
        <v>1.53</v>
      </c>
      <c r="K25" s="24">
        <v>1.07</v>
      </c>
      <c r="M25" s="6" t="s">
        <v>61</v>
      </c>
      <c r="O25" s="2">
        <v>1.04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633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386</v>
      </c>
      <c r="D32" s="1">
        <v>283.42</v>
      </c>
      <c r="E32" s="20" t="s">
        <v>62</v>
      </c>
      <c r="G32" s="1" t="s">
        <v>62</v>
      </c>
      <c r="I32" s="1" t="s">
        <v>643</v>
      </c>
      <c r="K32" s="1" t="s">
        <v>643</v>
      </c>
      <c r="M32" s="1" t="s">
        <v>643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385</v>
      </c>
      <c r="D34" s="1">
        <v>85.4</v>
      </c>
      <c r="E34" s="2">
        <v>78</v>
      </c>
      <c r="G34" s="1" t="s">
        <v>76</v>
      </c>
      <c r="I34" s="21">
        <v>50.5</v>
      </c>
      <c r="K34" s="2">
        <v>46.5</v>
      </c>
      <c r="M34" s="24">
        <v>110</v>
      </c>
      <c r="O34" s="2">
        <v>46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116</v>
      </c>
      <c r="D36" s="1">
        <v>51.62</v>
      </c>
      <c r="E36" s="2">
        <v>25</v>
      </c>
      <c r="G36" s="21" t="s">
        <v>112</v>
      </c>
      <c r="I36" s="21">
        <v>37.799999999999997</v>
      </c>
      <c r="K36" s="2">
        <v>27.3</v>
      </c>
      <c r="M36" s="2">
        <v>24.6</v>
      </c>
      <c r="O36" s="2">
        <v>20.6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384</v>
      </c>
      <c r="D38" s="1">
        <v>0.13200000000000001</v>
      </c>
      <c r="E38" s="2">
        <v>8.3000000000000004E-2</v>
      </c>
      <c r="F38" s="17"/>
      <c r="G38" s="2">
        <v>6.2E-2</v>
      </c>
      <c r="I38" s="24">
        <v>0.113</v>
      </c>
      <c r="K38" s="24">
        <v>0.106</v>
      </c>
      <c r="M38" s="2">
        <v>9.5000000000000001E-2</v>
      </c>
      <c r="O38" s="2">
        <v>7.3499999999999996E-2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29">
        <v>6</v>
      </c>
      <c r="D41" s="1">
        <v>21.2</v>
      </c>
      <c r="E41" s="7">
        <v>11</v>
      </c>
      <c r="G41" s="24" t="s">
        <v>193</v>
      </c>
      <c r="I41" s="24">
        <v>6</v>
      </c>
      <c r="K41" s="2">
        <v>5.9</v>
      </c>
      <c r="M41" s="2">
        <v>2.4</v>
      </c>
      <c r="O41" s="2">
        <v>7.6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1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73</v>
      </c>
      <c r="D44" s="28">
        <v>23.88</v>
      </c>
      <c r="E44" s="2">
        <v>16</v>
      </c>
      <c r="G44" s="21" t="s">
        <v>193</v>
      </c>
      <c r="I44" s="21">
        <v>14.6</v>
      </c>
      <c r="K44" s="2">
        <v>13.8</v>
      </c>
      <c r="M44" s="2">
        <v>12.1</v>
      </c>
      <c r="O44" s="2">
        <v>11.9</v>
      </c>
    </row>
    <row r="45" spans="1:16" x14ac:dyDescent="0.25">
      <c r="A45" t="s">
        <v>5</v>
      </c>
      <c r="B45" s="1" t="s">
        <v>72</v>
      </c>
      <c r="C45" s="1" t="s">
        <v>193</v>
      </c>
      <c r="D45" s="28">
        <v>10.91</v>
      </c>
      <c r="E45" s="2">
        <v>7.1</v>
      </c>
      <c r="G45" s="21" t="s">
        <v>457</v>
      </c>
      <c r="I45" s="21">
        <v>6.4</v>
      </c>
      <c r="K45" s="2">
        <v>6.1</v>
      </c>
      <c r="M45" s="2">
        <v>5.6</v>
      </c>
      <c r="O45" s="2">
        <v>5.4</v>
      </c>
    </row>
    <row r="46" spans="1:16" x14ac:dyDescent="0.25">
      <c r="A46" t="s">
        <v>4</v>
      </c>
      <c r="B46" s="1" t="s">
        <v>72</v>
      </c>
      <c r="C46" s="1" t="s">
        <v>221</v>
      </c>
      <c r="D46" s="28">
        <v>3.03</v>
      </c>
      <c r="E46" s="2">
        <v>2.5</v>
      </c>
      <c r="G46" s="21" t="s">
        <v>173</v>
      </c>
      <c r="I46" s="21">
        <v>2.5</v>
      </c>
      <c r="K46" s="2">
        <v>2.4</v>
      </c>
      <c r="M46" s="2">
        <v>2.1</v>
      </c>
      <c r="O46" s="2">
        <v>1.9</v>
      </c>
    </row>
    <row r="47" spans="1:16" x14ac:dyDescent="0.25">
      <c r="A47" t="s">
        <v>3</v>
      </c>
      <c r="B47" s="1" t="s">
        <v>72</v>
      </c>
      <c r="C47" s="1" t="s">
        <v>75</v>
      </c>
      <c r="D47" s="28">
        <v>16.559999999999999</v>
      </c>
      <c r="E47" s="2">
        <v>13</v>
      </c>
      <c r="G47" s="21" t="s">
        <v>74</v>
      </c>
      <c r="I47" s="21">
        <v>14.4</v>
      </c>
      <c r="K47" s="2">
        <v>14</v>
      </c>
      <c r="M47" s="2">
        <v>12.3</v>
      </c>
      <c r="O47" s="2">
        <v>12.2</v>
      </c>
    </row>
    <row r="48" spans="1:16" x14ac:dyDescent="0.25">
      <c r="A48" s="42" t="s">
        <v>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58"/>
      <c r="N48" s="58"/>
      <c r="O48" s="58"/>
      <c r="P48" s="58"/>
    </row>
    <row r="49" spans="1:15" x14ac:dyDescent="0.25">
      <c r="A49" t="s">
        <v>1</v>
      </c>
      <c r="B49" s="1" t="s">
        <v>72</v>
      </c>
      <c r="C49" s="1" t="s">
        <v>383</v>
      </c>
      <c r="D49" s="28">
        <v>109.66</v>
      </c>
      <c r="E49" s="2">
        <v>74</v>
      </c>
      <c r="G49" s="21" t="s">
        <v>518</v>
      </c>
      <c r="I49" s="21">
        <v>68</v>
      </c>
      <c r="K49" s="2">
        <v>60</v>
      </c>
      <c r="M49" s="2">
        <v>74</v>
      </c>
      <c r="O49" s="2">
        <v>54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MW-705 QAL (Monitoring)
Humboldt Mill</oddHeader>
    <oddFooter>&amp;L&amp;IExplanations of abbreviations are included on the final page of this table.&amp;R&amp;IMW-705 QAL (Monitoring)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Q36" sqref="Q36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</v>
      </c>
      <c r="G3" s="1">
        <v>0.43</v>
      </c>
      <c r="I3" s="1">
        <v>0.45</v>
      </c>
      <c r="K3" s="20">
        <v>0.45</v>
      </c>
      <c r="M3" s="20">
        <v>0.91</v>
      </c>
      <c r="O3" s="20">
        <v>0.62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-106</v>
      </c>
      <c r="G4" s="1">
        <v>-111.1</v>
      </c>
      <c r="I4" s="1">
        <v>-90.1</v>
      </c>
      <c r="K4" s="20">
        <v>25.5</v>
      </c>
      <c r="M4" s="20">
        <v>-117.1</v>
      </c>
      <c r="O4" s="20">
        <v>-145.5</v>
      </c>
    </row>
    <row r="5" spans="1:16" x14ac:dyDescent="0.25">
      <c r="A5" t="s">
        <v>49</v>
      </c>
      <c r="B5" s="1" t="s">
        <v>105</v>
      </c>
      <c r="C5" s="1" t="s">
        <v>179</v>
      </c>
      <c r="D5" s="1" t="s">
        <v>670</v>
      </c>
      <c r="E5" s="1">
        <v>6.89</v>
      </c>
      <c r="G5" s="1">
        <v>6.86</v>
      </c>
      <c r="I5" s="1">
        <v>6.77</v>
      </c>
      <c r="K5" s="20">
        <v>6.95</v>
      </c>
      <c r="M5" s="20">
        <v>6.96</v>
      </c>
      <c r="O5" s="20">
        <v>7.01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38</v>
      </c>
      <c r="G6" s="1">
        <v>302.7</v>
      </c>
      <c r="I6" s="1">
        <v>212</v>
      </c>
      <c r="K6" s="20">
        <v>311.8</v>
      </c>
      <c r="M6" s="20">
        <v>387.6</v>
      </c>
      <c r="O6" s="20">
        <v>337.8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7.3</v>
      </c>
      <c r="G7" s="1">
        <v>7.21</v>
      </c>
      <c r="I7" s="1">
        <v>8.4</v>
      </c>
      <c r="K7" s="20">
        <v>8.7100000000000009</v>
      </c>
      <c r="M7" s="20">
        <v>6.2</v>
      </c>
      <c r="O7" s="20">
        <v>10.210000000000001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24.7</v>
      </c>
      <c r="G8" s="1">
        <v>6.7</v>
      </c>
      <c r="I8" s="1">
        <v>5.98</v>
      </c>
      <c r="K8" s="20">
        <v>21.19</v>
      </c>
      <c r="M8" s="20">
        <v>172.1</v>
      </c>
      <c r="O8" s="20">
        <v>6.42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1533.16</v>
      </c>
      <c r="G9" s="1">
        <v>1536.8700000000001</v>
      </c>
      <c r="I9" s="1">
        <v>1534.61</v>
      </c>
      <c r="J9" t="s">
        <v>642</v>
      </c>
      <c r="K9" s="20">
        <v>1535.41</v>
      </c>
      <c r="M9" s="20">
        <v>1533.53</v>
      </c>
      <c r="O9" s="20">
        <v>1536.76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633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1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1" t="s">
        <v>66</v>
      </c>
    </row>
    <row r="21" spans="1:15" x14ac:dyDescent="0.25">
      <c r="A21" t="s">
        <v>33</v>
      </c>
      <c r="B21" s="1" t="s">
        <v>86</v>
      </c>
      <c r="C21" s="1" t="s">
        <v>394</v>
      </c>
      <c r="D21" s="1">
        <v>13309.31</v>
      </c>
      <c r="E21" s="2">
        <v>10000</v>
      </c>
      <c r="G21" s="21" t="s">
        <v>503</v>
      </c>
      <c r="I21" s="21">
        <v>9150</v>
      </c>
      <c r="K21" s="21">
        <v>8350</v>
      </c>
      <c r="M21" s="21">
        <v>3960</v>
      </c>
      <c r="O21" s="2">
        <v>9340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1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13.19</v>
      </c>
      <c r="E23" s="1" t="s">
        <v>0</v>
      </c>
      <c r="G23" s="1" t="s">
        <v>0</v>
      </c>
      <c r="I23" s="21">
        <v>10.5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393</v>
      </c>
      <c r="D24" s="1">
        <v>972.64</v>
      </c>
      <c r="E24" s="7">
        <v>900</v>
      </c>
      <c r="G24" s="24" t="s">
        <v>548</v>
      </c>
      <c r="I24" s="24">
        <v>894</v>
      </c>
      <c r="K24" s="24">
        <v>873</v>
      </c>
      <c r="M24" s="24">
        <v>1440</v>
      </c>
      <c r="O24" s="2">
        <v>955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1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1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75</v>
      </c>
      <c r="D32" s="1">
        <v>34.43</v>
      </c>
      <c r="E32" s="20" t="s">
        <v>62</v>
      </c>
      <c r="G32" s="1" t="s">
        <v>62</v>
      </c>
      <c r="I32" s="21">
        <v>11.6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392</v>
      </c>
      <c r="D34" s="1">
        <v>117.78</v>
      </c>
      <c r="E34" s="2">
        <v>84</v>
      </c>
      <c r="G34" s="23" t="s">
        <v>542</v>
      </c>
      <c r="I34" s="21">
        <v>86.4</v>
      </c>
      <c r="K34" s="2">
        <v>84.4</v>
      </c>
      <c r="M34" s="2">
        <v>101</v>
      </c>
      <c r="O34" s="2">
        <v>84.2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23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35.979999999999997</v>
      </c>
      <c r="E36" s="2">
        <v>25</v>
      </c>
      <c r="G36" s="23" t="s">
        <v>445</v>
      </c>
      <c r="I36" s="21">
        <v>30.5</v>
      </c>
      <c r="K36" s="2">
        <v>31.9</v>
      </c>
      <c r="M36" s="2">
        <v>30.9</v>
      </c>
      <c r="O36" s="2">
        <v>32.299999999999997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23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128</v>
      </c>
      <c r="D38" s="1">
        <v>0.1</v>
      </c>
      <c r="E38" s="20" t="s">
        <v>632</v>
      </c>
      <c r="F38" s="17"/>
      <c r="G38" s="20" t="s">
        <v>632</v>
      </c>
      <c r="I38" s="1" t="s">
        <v>632</v>
      </c>
      <c r="K38" s="1" t="s">
        <v>632</v>
      </c>
      <c r="M38" s="1">
        <v>0.03</v>
      </c>
      <c r="O38" s="1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20" t="s">
        <v>70</v>
      </c>
      <c r="F39" s="17"/>
      <c r="G39" s="20" t="s">
        <v>70</v>
      </c>
      <c r="I39" s="1" t="s">
        <v>70</v>
      </c>
      <c r="K39" s="2">
        <v>0.107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20" t="s">
        <v>70</v>
      </c>
      <c r="F40" s="17"/>
      <c r="G40" s="20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111</v>
      </c>
      <c r="D41" s="1">
        <v>14.23</v>
      </c>
      <c r="E41" s="2">
        <v>2.7</v>
      </c>
      <c r="G41" s="23" t="s">
        <v>210</v>
      </c>
      <c r="I41" s="21">
        <v>3.9</v>
      </c>
      <c r="K41" s="2">
        <v>5.6</v>
      </c>
      <c r="M41" s="2">
        <v>4.7</v>
      </c>
      <c r="O41" s="2">
        <v>3.9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23" t="s">
        <v>59</v>
      </c>
      <c r="I42" s="1" t="s">
        <v>59</v>
      </c>
      <c r="K42" s="1" t="s">
        <v>59</v>
      </c>
      <c r="M42" s="1" t="s">
        <v>59</v>
      </c>
      <c r="O42" s="1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391</v>
      </c>
      <c r="D44" s="28">
        <v>26</v>
      </c>
      <c r="E44" s="2">
        <v>23</v>
      </c>
      <c r="G44" s="21" t="s">
        <v>94</v>
      </c>
      <c r="I44" s="24">
        <v>26.4</v>
      </c>
      <c r="K44" s="2">
        <v>25.2</v>
      </c>
      <c r="M44" s="24">
        <v>28.6</v>
      </c>
      <c r="O44" s="2">
        <v>24.7</v>
      </c>
    </row>
    <row r="45" spans="1:16" x14ac:dyDescent="0.25">
      <c r="A45" t="s">
        <v>5</v>
      </c>
      <c r="B45" s="1" t="s">
        <v>72</v>
      </c>
      <c r="C45" s="1" t="s">
        <v>209</v>
      </c>
      <c r="D45" s="28">
        <v>13.29</v>
      </c>
      <c r="E45" s="7">
        <v>12</v>
      </c>
      <c r="G45" s="24" t="s">
        <v>209</v>
      </c>
      <c r="I45" s="24">
        <v>13.9</v>
      </c>
      <c r="K45" s="24">
        <v>12</v>
      </c>
      <c r="M45" s="2">
        <v>15.5</v>
      </c>
      <c r="O45" s="2">
        <v>12.6</v>
      </c>
    </row>
    <row r="46" spans="1:16" x14ac:dyDescent="0.25">
      <c r="A46" t="s">
        <v>4</v>
      </c>
      <c r="B46" s="1" t="s">
        <v>72</v>
      </c>
      <c r="C46" s="1" t="s">
        <v>180</v>
      </c>
      <c r="D46" s="28">
        <v>4.01</v>
      </c>
      <c r="E46" s="7">
        <v>4.0999999999999996</v>
      </c>
      <c r="G46" s="21" t="s">
        <v>255</v>
      </c>
      <c r="I46" s="21">
        <v>3.6</v>
      </c>
      <c r="K46" s="2">
        <v>3.4</v>
      </c>
      <c r="M46" s="2">
        <v>3.4</v>
      </c>
      <c r="O46" s="2">
        <v>3.1</v>
      </c>
    </row>
    <row r="47" spans="1:16" x14ac:dyDescent="0.25">
      <c r="A47" t="s">
        <v>3</v>
      </c>
      <c r="B47" s="1" t="s">
        <v>72</v>
      </c>
      <c r="C47" s="1" t="s">
        <v>221</v>
      </c>
      <c r="D47" s="28">
        <v>3.37</v>
      </c>
      <c r="E47" s="7">
        <v>3.1</v>
      </c>
      <c r="G47" s="21" t="s">
        <v>243</v>
      </c>
      <c r="I47" s="24">
        <v>3.1</v>
      </c>
      <c r="K47" s="2">
        <v>2.8</v>
      </c>
      <c r="M47" s="38">
        <v>3</v>
      </c>
      <c r="O47" s="38">
        <v>2.7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182</v>
      </c>
      <c r="D49" s="28">
        <v>127.17</v>
      </c>
      <c r="E49" s="7">
        <v>114</v>
      </c>
      <c r="G49" s="24" t="s">
        <v>530</v>
      </c>
      <c r="I49" s="24">
        <v>134</v>
      </c>
      <c r="K49" s="24">
        <v>120</v>
      </c>
      <c r="M49" s="24">
        <v>172</v>
      </c>
      <c r="O49" s="2">
        <v>120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MW-705 UFB (Monitoring)
Humboldt Mill</oddHeader>
    <oddFooter>&amp;L&amp;IExplanations of abbreviations are included on the final page of this table.&amp;R&amp;IMW-705 UFB (Monitoring)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R9" sqref="R9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0.3</v>
      </c>
      <c r="G3" s="1">
        <v>0.71</v>
      </c>
      <c r="I3" s="1">
        <v>0.31</v>
      </c>
      <c r="K3" s="20">
        <v>0.43</v>
      </c>
      <c r="M3" s="20">
        <v>0.94</v>
      </c>
      <c r="O3" s="20">
        <v>1.81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38.6</v>
      </c>
      <c r="G4" s="1">
        <v>55.5</v>
      </c>
      <c r="I4" s="1">
        <v>61.5</v>
      </c>
      <c r="K4" s="20">
        <v>199.1</v>
      </c>
      <c r="M4" s="20">
        <v>63.6</v>
      </c>
      <c r="O4" s="20">
        <v>75.5</v>
      </c>
    </row>
    <row r="5" spans="1:16" x14ac:dyDescent="0.25">
      <c r="A5" t="s">
        <v>49</v>
      </c>
      <c r="B5" s="1" t="s">
        <v>105</v>
      </c>
      <c r="C5" s="1" t="s">
        <v>404</v>
      </c>
      <c r="D5" s="1" t="s">
        <v>671</v>
      </c>
      <c r="E5" s="30">
        <v>6</v>
      </c>
      <c r="G5" s="18">
        <v>5.92</v>
      </c>
      <c r="I5" s="18">
        <v>5.81</v>
      </c>
      <c r="K5" s="25">
        <v>5.83</v>
      </c>
      <c r="M5" s="20">
        <v>6.02</v>
      </c>
      <c r="O5" s="20">
        <v>5.93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1021</v>
      </c>
      <c r="G6" s="1">
        <v>842.1</v>
      </c>
      <c r="I6" s="1">
        <v>714.1</v>
      </c>
      <c r="K6" s="20">
        <v>1020.4</v>
      </c>
      <c r="M6" s="20">
        <v>991.4</v>
      </c>
      <c r="O6" s="20">
        <v>1002.1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7.8</v>
      </c>
      <c r="G7" s="1">
        <v>10.119999999999999</v>
      </c>
      <c r="I7" s="1">
        <v>9.4</v>
      </c>
      <c r="K7" s="20">
        <v>8.4</v>
      </c>
      <c r="M7" s="20">
        <v>7.8</v>
      </c>
      <c r="O7" s="20">
        <v>9.2100000000000009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20.100000000000001</v>
      </c>
      <c r="G8" s="1">
        <v>1.96</v>
      </c>
      <c r="I8" s="1">
        <v>1.65</v>
      </c>
      <c r="K8" s="20">
        <v>3.14</v>
      </c>
      <c r="M8" s="20">
        <v>2.91</v>
      </c>
      <c r="O8" s="20">
        <v>2.52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1558.91</v>
      </c>
      <c r="G9" s="1">
        <v>1562.28</v>
      </c>
      <c r="I9" s="1">
        <v>1561.16</v>
      </c>
      <c r="K9" s="20">
        <v>1561.17</v>
      </c>
      <c r="M9" s="20">
        <v>1559.45</v>
      </c>
      <c r="O9" s="31">
        <v>1579.1083333333333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21">
        <v>79.5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219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31.38</v>
      </c>
      <c r="E19" s="1" t="s">
        <v>0</v>
      </c>
      <c r="G19" s="1" t="s">
        <v>0</v>
      </c>
      <c r="I19" s="21">
        <v>26.7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1" t="s">
        <v>66</v>
      </c>
    </row>
    <row r="21" spans="1:15" x14ac:dyDescent="0.25">
      <c r="A21" t="s">
        <v>33</v>
      </c>
      <c r="B21" s="1" t="s">
        <v>86</v>
      </c>
      <c r="C21" s="1" t="s">
        <v>403</v>
      </c>
      <c r="D21" s="1">
        <v>8029.11</v>
      </c>
      <c r="E21" s="2">
        <v>4700</v>
      </c>
      <c r="G21" s="21" t="s">
        <v>572</v>
      </c>
      <c r="I21" s="21">
        <v>3960</v>
      </c>
      <c r="K21" s="21">
        <v>3500</v>
      </c>
      <c r="M21" s="21">
        <v>3490</v>
      </c>
      <c r="O21" s="2">
        <v>3410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17.21</v>
      </c>
      <c r="E23" s="1" t="s">
        <v>0</v>
      </c>
      <c r="G23" s="1" t="s">
        <v>0</v>
      </c>
      <c r="I23" s="21">
        <v>10.9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402</v>
      </c>
      <c r="D24" s="1">
        <v>23484.14</v>
      </c>
      <c r="E24" s="2">
        <v>18000</v>
      </c>
      <c r="G24" s="21" t="s">
        <v>538</v>
      </c>
      <c r="I24" s="21">
        <v>16700</v>
      </c>
      <c r="K24" s="21">
        <v>14800</v>
      </c>
      <c r="M24" s="21">
        <v>15000</v>
      </c>
      <c r="O24" s="2">
        <v>13600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1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1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27.04</v>
      </c>
      <c r="E27" s="2">
        <v>25</v>
      </c>
      <c r="G27" s="21" t="s">
        <v>94</v>
      </c>
      <c r="I27" s="21">
        <v>23.3</v>
      </c>
      <c r="K27" s="21">
        <v>22.8</v>
      </c>
      <c r="M27" s="21">
        <v>23.2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4.7699999999999996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401</v>
      </c>
      <c r="D32" s="1">
        <v>77.08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400</v>
      </c>
      <c r="D34" s="1">
        <v>131.77000000000001</v>
      </c>
      <c r="E34" s="2">
        <v>78</v>
      </c>
      <c r="G34" s="21" t="s">
        <v>237</v>
      </c>
      <c r="I34" s="21">
        <v>71.7</v>
      </c>
      <c r="K34" s="2">
        <v>71.400000000000006</v>
      </c>
      <c r="M34" s="2">
        <v>145</v>
      </c>
      <c r="O34" s="2">
        <v>75.8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399</v>
      </c>
      <c r="D36" s="1">
        <v>165.11</v>
      </c>
      <c r="E36" s="7">
        <v>150</v>
      </c>
      <c r="G36" s="24" t="s">
        <v>405</v>
      </c>
      <c r="I36" s="24">
        <v>143</v>
      </c>
      <c r="K36" s="24">
        <v>139</v>
      </c>
      <c r="M36" s="2">
        <v>126</v>
      </c>
      <c r="O36" s="2">
        <v>117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238</v>
      </c>
      <c r="D38" s="1">
        <v>0.88</v>
      </c>
      <c r="E38" s="2">
        <v>0.45</v>
      </c>
      <c r="F38" s="17"/>
      <c r="G38" s="2">
        <v>0.48</v>
      </c>
      <c r="I38" s="21">
        <v>0.47499999999999998</v>
      </c>
      <c r="K38" s="2">
        <v>0.48299999999999998</v>
      </c>
      <c r="M38" s="2">
        <v>0.41599999999999998</v>
      </c>
      <c r="O38" s="2">
        <v>0.41199999999999998</v>
      </c>
    </row>
    <row r="39" spans="1:16" x14ac:dyDescent="0.25">
      <c r="A39" t="s">
        <v>13</v>
      </c>
      <c r="B39" s="1" t="s">
        <v>72</v>
      </c>
      <c r="C39" s="1" t="s">
        <v>348</v>
      </c>
      <c r="D39" s="1">
        <v>0.4</v>
      </c>
      <c r="E39" s="7">
        <v>0.44</v>
      </c>
      <c r="F39" s="17"/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348</v>
      </c>
      <c r="D40" s="1">
        <v>0.4</v>
      </c>
      <c r="E40" s="6" t="s">
        <v>70</v>
      </c>
      <c r="F40" s="17"/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398</v>
      </c>
      <c r="D41" s="1">
        <v>433.53</v>
      </c>
      <c r="E41" s="2">
        <v>210</v>
      </c>
      <c r="G41" s="21" t="s">
        <v>574</v>
      </c>
      <c r="I41" s="21">
        <v>199</v>
      </c>
      <c r="K41" s="2">
        <v>196</v>
      </c>
      <c r="M41" s="2">
        <v>186</v>
      </c>
      <c r="O41" s="2">
        <v>192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61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397</v>
      </c>
      <c r="D44" s="28">
        <v>132.61000000000001</v>
      </c>
      <c r="E44" s="2">
        <v>88</v>
      </c>
      <c r="G44" s="21" t="s">
        <v>565</v>
      </c>
      <c r="I44" s="21">
        <v>82.2</v>
      </c>
      <c r="K44" s="2">
        <v>78.599999999999994</v>
      </c>
      <c r="M44" s="2">
        <v>79.900000000000006</v>
      </c>
      <c r="O44" s="2">
        <v>75.8</v>
      </c>
    </row>
    <row r="45" spans="1:16" x14ac:dyDescent="0.25">
      <c r="A45" t="s">
        <v>5</v>
      </c>
      <c r="B45" s="1" t="s">
        <v>72</v>
      </c>
      <c r="C45" s="1" t="s">
        <v>184</v>
      </c>
      <c r="D45" s="28">
        <v>43.54</v>
      </c>
      <c r="E45" s="2">
        <v>35</v>
      </c>
      <c r="G45" s="21" t="s">
        <v>76</v>
      </c>
      <c r="I45" s="21">
        <v>33.1</v>
      </c>
      <c r="K45" s="2">
        <v>30.5</v>
      </c>
      <c r="M45" s="2">
        <v>29.4</v>
      </c>
      <c r="O45" s="2">
        <v>28.9</v>
      </c>
    </row>
    <row r="46" spans="1:16" x14ac:dyDescent="0.25">
      <c r="A46" t="s">
        <v>4</v>
      </c>
      <c r="B46" s="1" t="s">
        <v>72</v>
      </c>
      <c r="C46" s="1" t="s">
        <v>178</v>
      </c>
      <c r="D46" s="28">
        <v>5.64</v>
      </c>
      <c r="E46" s="2">
        <v>4.7</v>
      </c>
      <c r="G46" s="21" t="s">
        <v>573</v>
      </c>
      <c r="I46" s="21">
        <v>4.8</v>
      </c>
      <c r="K46" s="2">
        <v>4.5</v>
      </c>
      <c r="M46" s="2">
        <v>4.3</v>
      </c>
      <c r="O46" s="2">
        <v>4.5</v>
      </c>
    </row>
    <row r="47" spans="1:16" x14ac:dyDescent="0.25">
      <c r="A47" t="s">
        <v>3</v>
      </c>
      <c r="B47" s="1" t="s">
        <v>72</v>
      </c>
      <c r="C47" s="1" t="s">
        <v>396</v>
      </c>
      <c r="D47" s="28">
        <v>139.93</v>
      </c>
      <c r="E47" s="38">
        <v>37</v>
      </c>
      <c r="F47" s="35"/>
      <c r="G47" s="37">
        <v>36</v>
      </c>
      <c r="H47" s="35"/>
      <c r="I47" s="37">
        <v>40.299999999999997</v>
      </c>
      <c r="J47" s="35"/>
      <c r="K47" s="38">
        <v>36.1</v>
      </c>
      <c r="L47" s="35"/>
      <c r="M47" s="38">
        <v>45</v>
      </c>
      <c r="O47" s="38">
        <v>44.4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395</v>
      </c>
      <c r="D49" s="28">
        <v>619.1</v>
      </c>
      <c r="E49" s="2">
        <v>80</v>
      </c>
      <c r="G49" s="21" t="s">
        <v>178</v>
      </c>
      <c r="I49" s="21">
        <v>372</v>
      </c>
      <c r="K49" s="2">
        <v>6</v>
      </c>
      <c r="M49" s="2">
        <v>29</v>
      </c>
      <c r="O49" s="2">
        <v>168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MW-706 QAL (Monitoring)
Humboldt Mill</oddHeader>
    <oddFooter>&amp;L&amp;IExplanations of abbreviations are included on the final page of this table.&amp;R&amp;IMW-706 QAL (Monitoring)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P38" sqref="P38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0.5</v>
      </c>
      <c r="G3" s="1">
        <v>0.56000000000000005</v>
      </c>
      <c r="I3" s="1">
        <v>0.43</v>
      </c>
      <c r="K3" s="20">
        <v>0.42</v>
      </c>
      <c r="M3" s="20">
        <v>0.61</v>
      </c>
      <c r="O3" s="20">
        <v>4.21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-150</v>
      </c>
      <c r="G4" s="1">
        <v>-116.8</v>
      </c>
      <c r="I4" s="1">
        <v>-133.1</v>
      </c>
      <c r="K4" s="20">
        <v>-1.4</v>
      </c>
      <c r="M4" s="20">
        <v>-131.5</v>
      </c>
      <c r="O4" s="20">
        <v>-123.1</v>
      </c>
    </row>
    <row r="5" spans="1:16" x14ac:dyDescent="0.25">
      <c r="A5" t="s">
        <v>49</v>
      </c>
      <c r="B5" s="1" t="s">
        <v>105</v>
      </c>
      <c r="C5" s="1" t="s">
        <v>408</v>
      </c>
      <c r="D5" s="1" t="s">
        <v>672</v>
      </c>
      <c r="E5" s="1">
        <v>7.11</v>
      </c>
      <c r="G5" s="1">
        <v>6.81</v>
      </c>
      <c r="I5" s="1">
        <v>6.97</v>
      </c>
      <c r="K5" s="20">
        <v>7.11</v>
      </c>
      <c r="M5" s="20">
        <v>7.26</v>
      </c>
      <c r="O5" s="20">
        <v>7.16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402</v>
      </c>
      <c r="G6" s="1">
        <v>251.7</v>
      </c>
      <c r="I6" s="1">
        <v>235.8</v>
      </c>
      <c r="K6" s="20">
        <v>338.6</v>
      </c>
      <c r="M6" s="20">
        <v>342.9</v>
      </c>
      <c r="O6" s="20">
        <v>349.6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7.3</v>
      </c>
      <c r="G7" s="1">
        <v>7.69</v>
      </c>
      <c r="I7" s="1">
        <v>8.6999999999999993</v>
      </c>
      <c r="K7" s="20">
        <v>8.9</v>
      </c>
      <c r="M7" s="20">
        <v>4.18</v>
      </c>
      <c r="O7" s="20">
        <v>10.11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1.3</v>
      </c>
      <c r="G8" s="1">
        <v>1.8</v>
      </c>
      <c r="I8" s="1">
        <v>1.38</v>
      </c>
      <c r="K8" s="20">
        <v>1.93</v>
      </c>
      <c r="M8" s="20">
        <v>1.23</v>
      </c>
      <c r="O8" s="20">
        <v>1.76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1582.3</v>
      </c>
      <c r="G9" s="1">
        <v>1583.8</v>
      </c>
      <c r="I9" s="1">
        <v>1581.34</v>
      </c>
      <c r="K9" s="20">
        <v>1582.67</v>
      </c>
      <c r="M9" s="20">
        <v>1582.09</v>
      </c>
      <c r="O9" s="20">
        <v>1583.08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1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21" t="s">
        <v>175</v>
      </c>
      <c r="I20" s="1" t="s">
        <v>66</v>
      </c>
      <c r="K20" s="1" t="s">
        <v>66</v>
      </c>
      <c r="M20" s="1" t="s">
        <v>66</v>
      </c>
      <c r="O20" s="1" t="s">
        <v>66</v>
      </c>
    </row>
    <row r="21" spans="1:15" x14ac:dyDescent="0.25">
      <c r="A21" t="s">
        <v>33</v>
      </c>
      <c r="B21" s="1" t="s">
        <v>86</v>
      </c>
      <c r="C21" s="1" t="s">
        <v>407</v>
      </c>
      <c r="D21" s="1">
        <v>7115.36</v>
      </c>
      <c r="E21" s="2">
        <v>5200</v>
      </c>
      <c r="G21" s="21" t="s">
        <v>571</v>
      </c>
      <c r="I21" s="21">
        <v>5110</v>
      </c>
      <c r="K21" s="21">
        <v>4580</v>
      </c>
      <c r="M21" s="21">
        <v>4800</v>
      </c>
      <c r="O21" s="2">
        <v>3410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1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406</v>
      </c>
      <c r="D24" s="1">
        <v>1127.81</v>
      </c>
      <c r="E24" s="2">
        <v>1000</v>
      </c>
      <c r="G24" s="21" t="s">
        <v>548</v>
      </c>
      <c r="I24" s="21">
        <v>885</v>
      </c>
      <c r="K24" s="21">
        <v>893</v>
      </c>
      <c r="M24" s="21">
        <v>976</v>
      </c>
      <c r="O24" s="2">
        <v>716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1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1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240</v>
      </c>
      <c r="D32" s="1">
        <v>29.27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1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405</v>
      </c>
      <c r="D34" s="1">
        <v>168.29</v>
      </c>
      <c r="E34" s="7">
        <v>160</v>
      </c>
      <c r="G34" s="24" t="s">
        <v>552</v>
      </c>
      <c r="I34" s="24">
        <v>160</v>
      </c>
      <c r="K34" s="24">
        <v>157</v>
      </c>
      <c r="M34" s="2">
        <v>166</v>
      </c>
      <c r="O34" s="2">
        <v>163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1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40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1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29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1" t="s">
        <v>61</v>
      </c>
    </row>
    <row r="38" spans="1:16" x14ac:dyDescent="0.25">
      <c r="A38" t="s">
        <v>14</v>
      </c>
      <c r="B38" s="1" t="s">
        <v>72</v>
      </c>
      <c r="C38" s="1" t="s">
        <v>190</v>
      </c>
      <c r="D38" s="1">
        <v>0.32</v>
      </c>
      <c r="E38" s="2">
        <v>0.26</v>
      </c>
      <c r="F38" s="17"/>
      <c r="G38" s="2">
        <v>0.3</v>
      </c>
      <c r="I38" s="21">
        <v>0.28999999999999998</v>
      </c>
      <c r="K38" s="2">
        <v>0.22700000000000001</v>
      </c>
      <c r="M38" s="2">
        <v>0.25900000000000001</v>
      </c>
      <c r="O38" s="2">
        <v>0.17399999999999999</v>
      </c>
    </row>
    <row r="39" spans="1:16" x14ac:dyDescent="0.25">
      <c r="A39" t="s">
        <v>13</v>
      </c>
      <c r="B39" s="1" t="s">
        <v>72</v>
      </c>
      <c r="C39" s="1" t="s">
        <v>80</v>
      </c>
      <c r="D39" s="1">
        <v>0.4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1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303</v>
      </c>
      <c r="D41" s="1">
        <v>9.35</v>
      </c>
      <c r="E41" s="2">
        <v>5.3</v>
      </c>
      <c r="G41" s="21" t="s">
        <v>566</v>
      </c>
      <c r="I41" s="21">
        <v>6.9</v>
      </c>
      <c r="K41" s="2">
        <v>6.8</v>
      </c>
      <c r="M41" s="2">
        <v>3.2</v>
      </c>
      <c r="O41" s="2">
        <v>2.7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1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366</v>
      </c>
      <c r="D44" s="28">
        <v>45.91</v>
      </c>
      <c r="E44" s="2">
        <v>42</v>
      </c>
      <c r="G44" s="21" t="s">
        <v>570</v>
      </c>
      <c r="I44" s="21">
        <v>43.9</v>
      </c>
      <c r="K44" s="2">
        <v>42.2</v>
      </c>
      <c r="M44" s="2">
        <v>43.4</v>
      </c>
      <c r="O44" s="2">
        <v>41.6</v>
      </c>
    </row>
    <row r="45" spans="1:16" x14ac:dyDescent="0.25">
      <c r="A45" t="s">
        <v>5</v>
      </c>
      <c r="B45" s="1" t="s">
        <v>72</v>
      </c>
      <c r="C45" s="1" t="s">
        <v>111</v>
      </c>
      <c r="D45" s="28">
        <v>13.49</v>
      </c>
      <c r="E45" s="2">
        <v>12</v>
      </c>
      <c r="G45" s="21" t="s">
        <v>209</v>
      </c>
      <c r="I45" s="21">
        <v>12.5</v>
      </c>
      <c r="K45" s="2">
        <v>11.7</v>
      </c>
      <c r="M45" s="2">
        <v>11.3</v>
      </c>
      <c r="O45" s="2">
        <v>11.5</v>
      </c>
    </row>
    <row r="46" spans="1:16" x14ac:dyDescent="0.25">
      <c r="A46" t="s">
        <v>4</v>
      </c>
      <c r="B46" s="1" t="s">
        <v>72</v>
      </c>
      <c r="C46" s="1" t="s">
        <v>221</v>
      </c>
      <c r="D46" s="28">
        <v>2.93</v>
      </c>
      <c r="E46" s="2">
        <v>2.6</v>
      </c>
      <c r="G46" s="21" t="s">
        <v>524</v>
      </c>
      <c r="I46" s="21">
        <v>2.5</v>
      </c>
      <c r="K46" s="2">
        <v>2.4</v>
      </c>
      <c r="M46" s="2">
        <v>2.1</v>
      </c>
      <c r="O46" s="2">
        <v>2.2000000000000002</v>
      </c>
    </row>
    <row r="47" spans="1:16" x14ac:dyDescent="0.25">
      <c r="A47" t="s">
        <v>3</v>
      </c>
      <c r="B47" s="1" t="s">
        <v>72</v>
      </c>
      <c r="C47" s="1" t="s">
        <v>180</v>
      </c>
      <c r="D47" s="28">
        <v>3.62</v>
      </c>
      <c r="E47" s="2">
        <v>2.8</v>
      </c>
      <c r="G47" s="21" t="s">
        <v>235</v>
      </c>
      <c r="I47" s="37">
        <v>3</v>
      </c>
      <c r="K47" s="38">
        <v>3</v>
      </c>
      <c r="M47" s="38">
        <v>3</v>
      </c>
      <c r="O47" s="38">
        <v>2.8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359</v>
      </c>
      <c r="D49" s="28">
        <v>162.22999999999999</v>
      </c>
      <c r="E49" s="7">
        <v>154</v>
      </c>
      <c r="G49" s="24" t="s">
        <v>302</v>
      </c>
      <c r="I49" s="24">
        <v>160</v>
      </c>
      <c r="K49" s="24">
        <v>158</v>
      </c>
      <c r="M49" s="24">
        <v>176</v>
      </c>
      <c r="O49" s="2">
        <v>156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MW-707 QAL (Monitoring)
Humboldt Mill</oddHeader>
    <oddFooter>&amp;L&amp;IExplanations of abbreviations are included on the final page of this table.&amp;R&amp;IMW-707 QAL (Monitoring)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Q51"/>
  <sheetViews>
    <sheetView tabSelected="1" workbookViewId="0">
      <pane xSplit="4" ySplit="16" topLeftCell="M29" activePane="bottomRight" state="frozen"/>
      <selection pane="topRight" activeCell="E1" sqref="E1"/>
      <selection pane="bottomLeft" activeCell="A17" sqref="A17"/>
      <selection pane="bottomRight" activeCell="X42" sqref="X42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7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7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11.7</v>
      </c>
      <c r="G3" s="1">
        <v>7.87</v>
      </c>
      <c r="I3" s="1">
        <v>7.02</v>
      </c>
      <c r="K3" s="20">
        <v>11.33</v>
      </c>
      <c r="M3" s="1" t="s">
        <v>0</v>
      </c>
      <c r="N3" s="20">
        <v>11.75</v>
      </c>
      <c r="P3" s="20">
        <v>8.52</v>
      </c>
    </row>
    <row r="4" spans="1:17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97.1</v>
      </c>
      <c r="G4" s="1">
        <v>192.5</v>
      </c>
      <c r="I4" s="1">
        <v>177.3</v>
      </c>
      <c r="K4" s="20">
        <v>150.1</v>
      </c>
      <c r="M4" s="1" t="s">
        <v>0</v>
      </c>
      <c r="N4" s="20">
        <v>67.8</v>
      </c>
      <c r="P4" s="20">
        <v>230.6</v>
      </c>
    </row>
    <row r="5" spans="1:17" x14ac:dyDescent="0.25">
      <c r="A5" t="s">
        <v>49</v>
      </c>
      <c r="B5" s="1" t="s">
        <v>105</v>
      </c>
      <c r="C5" s="1" t="s">
        <v>211</v>
      </c>
      <c r="D5" s="1" t="s">
        <v>404</v>
      </c>
      <c r="E5" s="1">
        <v>6.65</v>
      </c>
      <c r="G5" s="18">
        <v>5.96</v>
      </c>
      <c r="I5" s="18">
        <v>7.19</v>
      </c>
      <c r="K5" s="25">
        <v>6.02</v>
      </c>
      <c r="M5" s="1" t="s">
        <v>684</v>
      </c>
      <c r="N5" s="20">
        <v>6.91</v>
      </c>
      <c r="P5" s="20">
        <v>6.66</v>
      </c>
    </row>
    <row r="6" spans="1:17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37.799999999999997</v>
      </c>
      <c r="G6" s="1">
        <v>68</v>
      </c>
      <c r="I6" s="1">
        <v>108.9</v>
      </c>
      <c r="K6" s="20">
        <v>78.599999999999994</v>
      </c>
      <c r="M6" s="1" t="s">
        <v>0</v>
      </c>
      <c r="N6" s="20">
        <v>99.6</v>
      </c>
      <c r="P6" s="20">
        <v>71.900000000000006</v>
      </c>
    </row>
    <row r="7" spans="1:17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0.41</v>
      </c>
      <c r="G7" s="1">
        <v>11.051</v>
      </c>
      <c r="I7" s="1">
        <v>16.54</v>
      </c>
      <c r="K7" s="20">
        <v>0.18</v>
      </c>
      <c r="M7" s="1" t="s">
        <v>0</v>
      </c>
      <c r="N7" s="20">
        <v>0.28999999999999998</v>
      </c>
      <c r="P7" s="20">
        <v>14.39</v>
      </c>
    </row>
    <row r="8" spans="1:17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7.3</v>
      </c>
      <c r="G8" s="1">
        <v>1.76</v>
      </c>
      <c r="I8" s="1">
        <v>7.43</v>
      </c>
      <c r="K8" s="20">
        <v>2.08</v>
      </c>
      <c r="M8" s="1" t="s">
        <v>0</v>
      </c>
      <c r="N8" s="20">
        <v>2.9</v>
      </c>
      <c r="P8" s="20">
        <v>1.2</v>
      </c>
    </row>
    <row r="9" spans="1:17" x14ac:dyDescent="0.25">
      <c r="A9" t="s">
        <v>487</v>
      </c>
      <c r="B9" s="1" t="s">
        <v>488</v>
      </c>
      <c r="C9" s="1" t="s">
        <v>0</v>
      </c>
      <c r="D9" s="1" t="s">
        <v>0</v>
      </c>
      <c r="E9" s="6" t="s">
        <v>490</v>
      </c>
      <c r="F9" s="17"/>
      <c r="G9" s="6" t="s">
        <v>490</v>
      </c>
      <c r="H9" s="17"/>
      <c r="I9" s="6" t="s">
        <v>490</v>
      </c>
      <c r="K9" s="20" t="s">
        <v>490</v>
      </c>
      <c r="M9" s="1" t="s">
        <v>0</v>
      </c>
      <c r="N9" s="20" t="s">
        <v>490</v>
      </c>
      <c r="P9" s="20" t="s">
        <v>490</v>
      </c>
    </row>
    <row r="10" spans="1:17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</row>
    <row r="11" spans="1:17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21">
        <v>50.4</v>
      </c>
      <c r="K11" s="1" t="s">
        <v>0</v>
      </c>
      <c r="N11" s="1" t="s">
        <v>0</v>
      </c>
      <c r="P11" s="1" t="s">
        <v>0</v>
      </c>
    </row>
    <row r="12" spans="1:17" x14ac:dyDescent="0.25">
      <c r="A12" t="s">
        <v>42</v>
      </c>
      <c r="B12" s="1" t="s">
        <v>86</v>
      </c>
      <c r="C12" s="1" t="s">
        <v>208</v>
      </c>
      <c r="E12" s="1" t="s">
        <v>0</v>
      </c>
      <c r="G12" s="1" t="s">
        <v>0</v>
      </c>
      <c r="I12" s="18" t="s">
        <v>61</v>
      </c>
      <c r="K12" s="1" t="s">
        <v>0</v>
      </c>
      <c r="N12" s="1" t="s">
        <v>0</v>
      </c>
      <c r="P12" s="1" t="s">
        <v>0</v>
      </c>
    </row>
    <row r="13" spans="1:17" x14ac:dyDescent="0.25">
      <c r="A13" t="s">
        <v>41</v>
      </c>
      <c r="B13" s="1" t="s">
        <v>86</v>
      </c>
      <c r="C13" s="1" t="s">
        <v>210</v>
      </c>
      <c r="D13" s="1">
        <v>3.6</v>
      </c>
      <c r="E13" s="20" t="s">
        <v>61</v>
      </c>
      <c r="G13" s="1" t="s">
        <v>61</v>
      </c>
      <c r="I13" s="21">
        <v>2.1</v>
      </c>
      <c r="K13" s="1" t="s">
        <v>61</v>
      </c>
      <c r="M13" s="1">
        <v>0.43</v>
      </c>
      <c r="N13" s="21">
        <v>1.1000000000000001</v>
      </c>
      <c r="P13" s="20" t="s">
        <v>61</v>
      </c>
    </row>
    <row r="14" spans="1:17" x14ac:dyDescent="0.25">
      <c r="A14" t="s">
        <v>40</v>
      </c>
      <c r="B14" s="1" t="s">
        <v>86</v>
      </c>
      <c r="C14" s="1" t="s">
        <v>209</v>
      </c>
      <c r="E14" s="1" t="s">
        <v>0</v>
      </c>
      <c r="G14" s="1" t="s">
        <v>0</v>
      </c>
      <c r="I14" s="21">
        <v>9.1999999999999993</v>
      </c>
      <c r="K14" s="1" t="s">
        <v>0</v>
      </c>
      <c r="N14" s="1" t="s">
        <v>0</v>
      </c>
      <c r="P14" s="1" t="s">
        <v>0</v>
      </c>
    </row>
    <row r="15" spans="1:17" x14ac:dyDescent="0.25">
      <c r="A15" t="s">
        <v>39</v>
      </c>
      <c r="B15" s="1" t="s">
        <v>86</v>
      </c>
      <c r="C15" s="1" t="s">
        <v>208</v>
      </c>
      <c r="E15" s="1" t="s">
        <v>0</v>
      </c>
      <c r="G15" s="1" t="s">
        <v>0</v>
      </c>
      <c r="I15" s="18" t="s">
        <v>61</v>
      </c>
      <c r="K15" s="1" t="s">
        <v>0</v>
      </c>
      <c r="N15" s="1" t="s">
        <v>0</v>
      </c>
      <c r="P15" s="1" t="s">
        <v>0</v>
      </c>
    </row>
    <row r="16" spans="1:17" x14ac:dyDescent="0.25">
      <c r="A16" t="s">
        <v>38</v>
      </c>
      <c r="B16" s="1" t="s">
        <v>86</v>
      </c>
      <c r="C16" s="1" t="s">
        <v>207</v>
      </c>
      <c r="E16" s="1" t="s">
        <v>0</v>
      </c>
      <c r="G16" s="1" t="s">
        <v>0</v>
      </c>
      <c r="I16" s="6" t="s">
        <v>62</v>
      </c>
      <c r="K16" s="1" t="s">
        <v>0</v>
      </c>
      <c r="N16" s="1" t="s">
        <v>0</v>
      </c>
      <c r="P16" s="1" t="s">
        <v>0</v>
      </c>
    </row>
    <row r="17" spans="1:16" x14ac:dyDescent="0.25">
      <c r="A17" t="s">
        <v>37</v>
      </c>
      <c r="B17" s="1" t="s">
        <v>86</v>
      </c>
      <c r="C17" s="1" t="s">
        <v>153</v>
      </c>
      <c r="E17" s="1" t="s">
        <v>0</v>
      </c>
      <c r="G17" s="1" t="s">
        <v>0</v>
      </c>
      <c r="I17" s="6" t="s">
        <v>77</v>
      </c>
      <c r="K17" s="21">
        <v>0.01</v>
      </c>
      <c r="N17" s="1" t="s">
        <v>0</v>
      </c>
      <c r="P17" s="1" t="s">
        <v>0</v>
      </c>
    </row>
    <row r="18" spans="1:16" x14ac:dyDescent="0.25">
      <c r="A18" t="s">
        <v>36</v>
      </c>
      <c r="B18" s="1" t="s">
        <v>86</v>
      </c>
      <c r="C18" s="1" t="s">
        <v>206</v>
      </c>
      <c r="E18" s="1" t="s">
        <v>0</v>
      </c>
      <c r="G18" s="1" t="s">
        <v>0</v>
      </c>
      <c r="I18" s="1" t="s">
        <v>61</v>
      </c>
      <c r="K18" s="1" t="s">
        <v>0</v>
      </c>
      <c r="N18" s="1" t="s">
        <v>0</v>
      </c>
      <c r="P18" s="1" t="s">
        <v>0</v>
      </c>
    </row>
    <row r="19" spans="1:16" x14ac:dyDescent="0.25">
      <c r="A19" t="s">
        <v>35</v>
      </c>
      <c r="B19" s="1" t="s">
        <v>86</v>
      </c>
      <c r="C19" s="1" t="s">
        <v>205</v>
      </c>
      <c r="E19" s="1" t="s">
        <v>0</v>
      </c>
      <c r="G19" s="1" t="s">
        <v>0</v>
      </c>
      <c r="I19" s="6" t="s">
        <v>61</v>
      </c>
      <c r="K19" s="21">
        <v>0.13</v>
      </c>
      <c r="N19" s="1" t="s">
        <v>0</v>
      </c>
      <c r="P19" s="1" t="s">
        <v>0</v>
      </c>
    </row>
    <row r="20" spans="1:16" x14ac:dyDescent="0.25">
      <c r="A20" t="s">
        <v>34</v>
      </c>
      <c r="B20" s="1" t="s">
        <v>86</v>
      </c>
      <c r="C20" s="1" t="s">
        <v>204</v>
      </c>
      <c r="D20" s="1">
        <v>0.62</v>
      </c>
      <c r="E20" s="2">
        <v>0.55000000000000004</v>
      </c>
      <c r="G20" s="21" t="s">
        <v>613</v>
      </c>
      <c r="I20" s="21">
        <v>0.42</v>
      </c>
      <c r="K20" s="21">
        <v>0.53</v>
      </c>
      <c r="M20" s="1">
        <v>0.98</v>
      </c>
      <c r="N20" s="21">
        <v>0.39</v>
      </c>
      <c r="P20" s="24">
        <v>0.73</v>
      </c>
    </row>
    <row r="21" spans="1:16" x14ac:dyDescent="0.25">
      <c r="A21" t="s">
        <v>33</v>
      </c>
      <c r="B21" s="1" t="s">
        <v>86</v>
      </c>
      <c r="C21" s="1" t="s">
        <v>203</v>
      </c>
      <c r="D21" s="1">
        <v>2412.94</v>
      </c>
      <c r="E21" s="2">
        <v>1700</v>
      </c>
      <c r="G21" s="21" t="s">
        <v>587</v>
      </c>
      <c r="I21" s="24">
        <v>3300</v>
      </c>
      <c r="K21" s="21">
        <v>985</v>
      </c>
      <c r="M21" s="1">
        <v>1206.32</v>
      </c>
      <c r="N21" s="21">
        <v>1610</v>
      </c>
      <c r="P21" s="2">
        <v>1070</v>
      </c>
    </row>
    <row r="22" spans="1:16" x14ac:dyDescent="0.25">
      <c r="A22" t="s">
        <v>32</v>
      </c>
      <c r="B22" s="1" t="s">
        <v>86</v>
      </c>
      <c r="C22" s="1" t="s">
        <v>202</v>
      </c>
      <c r="D22" s="1">
        <v>0.21</v>
      </c>
      <c r="E22" s="2">
        <v>0.17399999999999999</v>
      </c>
      <c r="G22" s="21" t="s">
        <v>615</v>
      </c>
      <c r="I22" s="21">
        <v>0.161</v>
      </c>
      <c r="K22" s="21">
        <v>0.14599999999999999</v>
      </c>
      <c r="M22" s="1">
        <v>0.18</v>
      </c>
      <c r="N22" s="21">
        <v>0.14499999999999999</v>
      </c>
      <c r="P22" s="2">
        <v>0.13600000000000001</v>
      </c>
    </row>
    <row r="23" spans="1:16" x14ac:dyDescent="0.25">
      <c r="A23" t="s">
        <v>31</v>
      </c>
      <c r="B23" s="1" t="s">
        <v>86</v>
      </c>
      <c r="C23" s="1" t="s">
        <v>201</v>
      </c>
      <c r="E23" s="1" t="s">
        <v>0</v>
      </c>
      <c r="G23" s="1" t="s">
        <v>0</v>
      </c>
      <c r="I23" s="18" t="s">
        <v>630</v>
      </c>
      <c r="K23" s="1" t="s">
        <v>0</v>
      </c>
      <c r="N23" s="1" t="s">
        <v>0</v>
      </c>
      <c r="P23" s="1" t="s">
        <v>0</v>
      </c>
    </row>
    <row r="24" spans="1:16" x14ac:dyDescent="0.25">
      <c r="A24" t="s">
        <v>30</v>
      </c>
      <c r="B24" s="1" t="s">
        <v>86</v>
      </c>
      <c r="C24" s="1" t="s">
        <v>200</v>
      </c>
      <c r="D24" s="1">
        <v>148.6</v>
      </c>
      <c r="E24" s="2">
        <v>130</v>
      </c>
      <c r="G24" s="21" t="s">
        <v>508</v>
      </c>
      <c r="I24" s="21">
        <v>183</v>
      </c>
      <c r="K24" s="21">
        <v>65.5</v>
      </c>
      <c r="M24" s="1">
        <v>101.06</v>
      </c>
      <c r="N24" s="21">
        <v>123</v>
      </c>
      <c r="P24" s="24">
        <v>1900</v>
      </c>
    </row>
    <row r="25" spans="1:16" x14ac:dyDescent="0.25">
      <c r="A25" t="s">
        <v>29</v>
      </c>
      <c r="B25" s="1" t="s">
        <v>93</v>
      </c>
      <c r="C25" s="1" t="s">
        <v>199</v>
      </c>
      <c r="D25" s="1">
        <v>5.77</v>
      </c>
      <c r="E25" s="2">
        <v>4.4800000000000004</v>
      </c>
      <c r="G25" s="21" t="s">
        <v>588</v>
      </c>
      <c r="I25" s="21">
        <v>2.84</v>
      </c>
      <c r="K25" s="21">
        <v>3.14</v>
      </c>
      <c r="M25" s="1">
        <v>6.93</v>
      </c>
      <c r="N25" s="21">
        <v>2.29</v>
      </c>
      <c r="P25" s="2">
        <v>3.62</v>
      </c>
    </row>
    <row r="26" spans="1:16" x14ac:dyDescent="0.25">
      <c r="A26" t="s">
        <v>28</v>
      </c>
      <c r="B26" s="1" t="s">
        <v>86</v>
      </c>
      <c r="C26" s="1" t="s">
        <v>186</v>
      </c>
      <c r="E26" s="1" t="s">
        <v>0</v>
      </c>
      <c r="G26" s="1" t="s">
        <v>0</v>
      </c>
      <c r="I26" s="1" t="s">
        <v>61</v>
      </c>
      <c r="K26" s="1" t="s">
        <v>0</v>
      </c>
      <c r="N26" s="1" t="s">
        <v>0</v>
      </c>
      <c r="P26" s="1" t="s">
        <v>0</v>
      </c>
    </row>
    <row r="27" spans="1:16" x14ac:dyDescent="0.25">
      <c r="A27" t="s">
        <v>27</v>
      </c>
      <c r="B27" s="1" t="s">
        <v>86</v>
      </c>
      <c r="C27" s="1" t="s">
        <v>186</v>
      </c>
      <c r="D27" s="1">
        <v>1.06</v>
      </c>
      <c r="E27" s="2">
        <v>0.62</v>
      </c>
      <c r="G27" s="21" t="s">
        <v>614</v>
      </c>
      <c r="I27" s="21">
        <v>0.77</v>
      </c>
      <c r="K27" s="21">
        <v>0.53</v>
      </c>
      <c r="M27" s="1">
        <v>0.68</v>
      </c>
      <c r="N27" s="21">
        <v>0.52</v>
      </c>
      <c r="P27" s="2">
        <v>0.7</v>
      </c>
    </row>
    <row r="28" spans="1:16" x14ac:dyDescent="0.25">
      <c r="A28" t="s">
        <v>26</v>
      </c>
      <c r="B28" s="1" t="s">
        <v>86</v>
      </c>
      <c r="C28" s="1" t="s">
        <v>192</v>
      </c>
      <c r="E28" s="1" t="s">
        <v>0</v>
      </c>
      <c r="G28" s="1" t="s">
        <v>0</v>
      </c>
      <c r="I28" s="6" t="s">
        <v>61</v>
      </c>
      <c r="K28" s="21">
        <v>0.217</v>
      </c>
      <c r="N28" s="1" t="s">
        <v>0</v>
      </c>
      <c r="P28" s="1" t="s">
        <v>0</v>
      </c>
    </row>
    <row r="29" spans="1:16" x14ac:dyDescent="0.25">
      <c r="A29" t="s">
        <v>25</v>
      </c>
      <c r="B29" s="1" t="s">
        <v>86</v>
      </c>
      <c r="C29" s="1" t="s">
        <v>198</v>
      </c>
      <c r="E29" s="1" t="s">
        <v>0</v>
      </c>
      <c r="G29" s="1" t="s">
        <v>0</v>
      </c>
      <c r="I29" s="18" t="s">
        <v>77</v>
      </c>
      <c r="K29" s="1" t="s">
        <v>0</v>
      </c>
      <c r="N29" s="1" t="s">
        <v>0</v>
      </c>
      <c r="P29" s="1" t="s">
        <v>0</v>
      </c>
    </row>
    <row r="30" spans="1:16" x14ac:dyDescent="0.25">
      <c r="A30" t="s">
        <v>24</v>
      </c>
      <c r="B30" s="1" t="s">
        <v>86</v>
      </c>
      <c r="C30" s="1" t="s">
        <v>197</v>
      </c>
      <c r="E30" s="1" t="s">
        <v>0</v>
      </c>
      <c r="G30" s="1" t="s">
        <v>0</v>
      </c>
      <c r="I30" s="18" t="s">
        <v>61</v>
      </c>
      <c r="K30" s="1" t="s">
        <v>0</v>
      </c>
      <c r="N30" s="1" t="s">
        <v>0</v>
      </c>
      <c r="P30" s="1" t="s">
        <v>0</v>
      </c>
    </row>
    <row r="31" spans="1:16" x14ac:dyDescent="0.25">
      <c r="A31" t="s">
        <v>23</v>
      </c>
      <c r="B31" s="1" t="s">
        <v>86</v>
      </c>
      <c r="C31" s="1" t="s">
        <v>196</v>
      </c>
      <c r="E31" s="1" t="s">
        <v>0</v>
      </c>
      <c r="G31" s="1" t="s">
        <v>0</v>
      </c>
      <c r="I31" s="1" t="s">
        <v>61</v>
      </c>
      <c r="K31" s="1" t="s">
        <v>0</v>
      </c>
      <c r="N31" s="1" t="s">
        <v>0</v>
      </c>
      <c r="P31" s="1" t="s">
        <v>0</v>
      </c>
    </row>
    <row r="32" spans="1:16" x14ac:dyDescent="0.25">
      <c r="A32" t="s">
        <v>22</v>
      </c>
      <c r="B32" s="1" t="s">
        <v>86</v>
      </c>
      <c r="C32" s="1" t="s">
        <v>195</v>
      </c>
      <c r="D32" s="1">
        <v>39.22</v>
      </c>
      <c r="E32" s="2">
        <v>2.38</v>
      </c>
      <c r="G32" s="21" t="s">
        <v>616</v>
      </c>
      <c r="I32" s="21">
        <v>1.32</v>
      </c>
      <c r="K32" s="24">
        <v>2.63</v>
      </c>
      <c r="M32" s="1">
        <v>9.31</v>
      </c>
      <c r="N32" s="2">
        <v>1.88</v>
      </c>
      <c r="P32" s="2">
        <v>2.4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110</v>
      </c>
      <c r="D34" s="1">
        <v>41.42</v>
      </c>
      <c r="E34" s="2">
        <v>21</v>
      </c>
      <c r="G34" s="21" t="s">
        <v>111</v>
      </c>
      <c r="I34" s="21">
        <v>38.4</v>
      </c>
      <c r="K34" s="2">
        <v>16.100000000000001</v>
      </c>
      <c r="M34" s="1">
        <v>25.6</v>
      </c>
      <c r="N34" s="2">
        <v>28.1</v>
      </c>
      <c r="P34" s="2">
        <v>20.2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5" t="s">
        <v>18</v>
      </c>
      <c r="G35" s="1" t="s">
        <v>18</v>
      </c>
      <c r="I35" s="1" t="s">
        <v>18</v>
      </c>
      <c r="K35" s="1" t="s">
        <v>18</v>
      </c>
      <c r="M35" s="29">
        <v>8</v>
      </c>
      <c r="N35" s="1" t="s">
        <v>18</v>
      </c>
      <c r="P35" s="20" t="s">
        <v>18</v>
      </c>
    </row>
    <row r="36" spans="1:17" x14ac:dyDescent="0.25">
      <c r="A36" t="s">
        <v>17</v>
      </c>
      <c r="B36" s="1" t="s">
        <v>72</v>
      </c>
      <c r="C36" s="1" t="s">
        <v>193</v>
      </c>
      <c r="D36" s="1">
        <v>12.77</v>
      </c>
      <c r="E36" s="2">
        <v>4.2</v>
      </c>
      <c r="G36" s="21" t="s">
        <v>201</v>
      </c>
      <c r="I36" s="21">
        <v>10.1</v>
      </c>
      <c r="K36" s="20" t="s">
        <v>62</v>
      </c>
      <c r="M36" s="1">
        <v>4</v>
      </c>
      <c r="N36" s="2">
        <v>6.7</v>
      </c>
      <c r="P36" s="2">
        <v>4.9000000000000004</v>
      </c>
    </row>
    <row r="37" spans="1:17" x14ac:dyDescent="0.25">
      <c r="A37" t="s">
        <v>16</v>
      </c>
      <c r="B37" s="1" t="s">
        <v>72</v>
      </c>
      <c r="C37" s="1" t="s">
        <v>192</v>
      </c>
      <c r="D37" s="1">
        <v>0.4</v>
      </c>
      <c r="E37" s="20" t="s">
        <v>15</v>
      </c>
      <c r="G37" s="1" t="s">
        <v>15</v>
      </c>
      <c r="I37" s="1" t="s">
        <v>15</v>
      </c>
      <c r="K37" s="1" t="s">
        <v>15</v>
      </c>
      <c r="M37" s="1">
        <v>0.4</v>
      </c>
      <c r="N37" s="1" t="s">
        <v>15</v>
      </c>
      <c r="P37" s="20" t="s">
        <v>15</v>
      </c>
    </row>
    <row r="38" spans="1:17" x14ac:dyDescent="0.25">
      <c r="A38" t="s">
        <v>14</v>
      </c>
      <c r="B38" s="1" t="s">
        <v>72</v>
      </c>
      <c r="C38" s="1" t="s">
        <v>191</v>
      </c>
      <c r="D38" s="29">
        <v>2</v>
      </c>
      <c r="E38" s="20" t="s">
        <v>11</v>
      </c>
      <c r="G38" s="1" t="s">
        <v>11</v>
      </c>
      <c r="I38" s="1" t="s">
        <v>632</v>
      </c>
      <c r="K38" s="2">
        <v>3.1800000000000002E-2</v>
      </c>
      <c r="M38" s="29">
        <v>2</v>
      </c>
      <c r="N38" s="2">
        <v>6.6000000000000003E-2</v>
      </c>
      <c r="P38" s="20" t="s">
        <v>636</v>
      </c>
    </row>
    <row r="39" spans="1:17" x14ac:dyDescent="0.25">
      <c r="A39" t="s">
        <v>13</v>
      </c>
      <c r="B39" s="1" t="s">
        <v>72</v>
      </c>
      <c r="C39" s="1" t="s">
        <v>190</v>
      </c>
      <c r="D39" s="1">
        <v>0.17</v>
      </c>
      <c r="E39" s="25" t="s">
        <v>11</v>
      </c>
      <c r="G39" s="18" t="s">
        <v>11</v>
      </c>
      <c r="I39" s="1" t="s">
        <v>15</v>
      </c>
      <c r="K39" s="1" t="s">
        <v>15</v>
      </c>
      <c r="M39" s="29">
        <v>2</v>
      </c>
      <c r="N39" s="21">
        <v>0.112</v>
      </c>
      <c r="P39" s="20" t="s">
        <v>15</v>
      </c>
    </row>
    <row r="40" spans="1:17" x14ac:dyDescent="0.25">
      <c r="A40" t="s">
        <v>12</v>
      </c>
      <c r="B40" s="1" t="s">
        <v>72</v>
      </c>
      <c r="C40" s="1" t="s">
        <v>113</v>
      </c>
      <c r="D40" s="29">
        <v>2</v>
      </c>
      <c r="E40" s="25" t="s">
        <v>11</v>
      </c>
      <c r="G40" s="18" t="s">
        <v>11</v>
      </c>
      <c r="I40" s="1" t="s">
        <v>15</v>
      </c>
      <c r="K40" s="1" t="s">
        <v>15</v>
      </c>
      <c r="M40" s="29">
        <v>2</v>
      </c>
      <c r="N40" s="1" t="s">
        <v>15</v>
      </c>
      <c r="P40" s="20" t="s">
        <v>15</v>
      </c>
    </row>
    <row r="41" spans="1:17" x14ac:dyDescent="0.25">
      <c r="A41" t="s">
        <v>10</v>
      </c>
      <c r="B41" s="1" t="s">
        <v>72</v>
      </c>
      <c r="C41" s="1" t="s">
        <v>189</v>
      </c>
      <c r="D41" s="29">
        <v>9</v>
      </c>
      <c r="E41" s="20" t="s">
        <v>61</v>
      </c>
      <c r="G41" s="1" t="s">
        <v>61</v>
      </c>
      <c r="I41" s="23" t="s">
        <v>61</v>
      </c>
      <c r="K41" s="20" t="s">
        <v>8</v>
      </c>
      <c r="M41" s="29">
        <v>9</v>
      </c>
      <c r="N41" s="2">
        <v>1.6</v>
      </c>
      <c r="P41" s="20" t="s">
        <v>61</v>
      </c>
    </row>
    <row r="42" spans="1:17" x14ac:dyDescent="0.25">
      <c r="A42" t="s">
        <v>9</v>
      </c>
      <c r="B42" s="1" t="s">
        <v>72</v>
      </c>
      <c r="C42" s="1" t="s">
        <v>188</v>
      </c>
      <c r="D42" s="1">
        <v>20</v>
      </c>
      <c r="E42" s="20" t="s">
        <v>8</v>
      </c>
      <c r="F42" s="17"/>
      <c r="G42" s="6" t="s">
        <v>8</v>
      </c>
      <c r="I42" s="1" t="s">
        <v>59</v>
      </c>
      <c r="K42" s="1" t="s">
        <v>59</v>
      </c>
      <c r="M42" s="1">
        <v>20</v>
      </c>
      <c r="N42" s="1" t="s">
        <v>59</v>
      </c>
      <c r="P42" s="20" t="s">
        <v>59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111</v>
      </c>
      <c r="D44" s="1">
        <v>14.48</v>
      </c>
      <c r="E44" s="2">
        <v>6.6</v>
      </c>
      <c r="G44" s="21" t="s">
        <v>239</v>
      </c>
      <c r="I44" s="21">
        <v>12.2</v>
      </c>
      <c r="K44" s="2">
        <v>5.4</v>
      </c>
      <c r="M44" s="1">
        <v>7.59</v>
      </c>
      <c r="N44" s="2">
        <v>8.9</v>
      </c>
      <c r="P44" s="2">
        <v>6.1</v>
      </c>
    </row>
    <row r="45" spans="1:17" x14ac:dyDescent="0.25">
      <c r="A45" t="s">
        <v>5</v>
      </c>
      <c r="B45" s="1" t="s">
        <v>72</v>
      </c>
      <c r="C45" s="1" t="s">
        <v>187</v>
      </c>
      <c r="D45" s="1">
        <v>3.84</v>
      </c>
      <c r="E45" s="2">
        <v>2</v>
      </c>
      <c r="G45" s="21" t="s">
        <v>196</v>
      </c>
      <c r="I45" s="21">
        <v>3.4</v>
      </c>
      <c r="K45" s="2">
        <v>1.6</v>
      </c>
      <c r="M45" s="1">
        <v>2.36</v>
      </c>
      <c r="N45" s="2">
        <v>2.5</v>
      </c>
      <c r="P45" s="2">
        <v>1.9</v>
      </c>
    </row>
    <row r="46" spans="1:17" x14ac:dyDescent="0.25">
      <c r="A46" t="s">
        <v>4</v>
      </c>
      <c r="B46" s="1" t="s">
        <v>72</v>
      </c>
      <c r="C46" s="1" t="s">
        <v>186</v>
      </c>
      <c r="D46" s="1">
        <v>0.93</v>
      </c>
      <c r="E46" s="2">
        <v>0.68</v>
      </c>
      <c r="G46" s="21" t="s">
        <v>589</v>
      </c>
      <c r="I46" s="21">
        <v>0.83</v>
      </c>
      <c r="K46" s="2">
        <v>0.52</v>
      </c>
      <c r="M46" s="1">
        <v>0.69</v>
      </c>
      <c r="N46" s="2">
        <v>0.68</v>
      </c>
      <c r="P46" s="2">
        <v>0.68</v>
      </c>
    </row>
    <row r="47" spans="1:17" x14ac:dyDescent="0.25">
      <c r="A47" t="s">
        <v>3</v>
      </c>
      <c r="B47" s="1" t="s">
        <v>72</v>
      </c>
      <c r="C47" s="1" t="s">
        <v>185</v>
      </c>
      <c r="D47" s="1">
        <v>6.67</v>
      </c>
      <c r="E47" s="2">
        <v>2.5</v>
      </c>
      <c r="G47" s="21" t="s">
        <v>188</v>
      </c>
      <c r="I47" s="21">
        <v>5.5</v>
      </c>
      <c r="K47" s="2">
        <v>2.4</v>
      </c>
      <c r="M47" s="1">
        <v>5.07</v>
      </c>
      <c r="N47" s="2">
        <v>3.6</v>
      </c>
      <c r="P47" s="38">
        <v>3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184</v>
      </c>
      <c r="D49" s="1">
        <v>50.95</v>
      </c>
      <c r="E49" s="2">
        <v>36</v>
      </c>
      <c r="G49" s="21" t="s">
        <v>304</v>
      </c>
      <c r="I49" s="21">
        <v>52</v>
      </c>
      <c r="K49" s="2">
        <v>28</v>
      </c>
      <c r="M49" s="1">
        <v>30.84</v>
      </c>
      <c r="N49" s="2">
        <v>48</v>
      </c>
      <c r="P49" s="2">
        <v>26</v>
      </c>
    </row>
    <row r="50" spans="1:16" x14ac:dyDescent="0.25">
      <c r="A50" t="s">
        <v>183</v>
      </c>
      <c r="B50" s="1" t="s">
        <v>72</v>
      </c>
      <c r="C50" s="1" t="s">
        <v>182</v>
      </c>
      <c r="D50" s="1">
        <v>105.74</v>
      </c>
      <c r="E50" s="2">
        <v>82</v>
      </c>
      <c r="G50" s="21">
        <v>86</v>
      </c>
      <c r="I50" s="24">
        <v>132</v>
      </c>
      <c r="K50" s="2">
        <v>54</v>
      </c>
      <c r="M50" s="1">
        <v>113.42</v>
      </c>
      <c r="N50" s="20" t="s">
        <v>652</v>
      </c>
      <c r="P50" s="24">
        <v>116</v>
      </c>
    </row>
    <row r="51" spans="1:16" x14ac:dyDescent="0.25">
      <c r="A51" t="s">
        <v>181</v>
      </c>
      <c r="B51" s="1" t="s">
        <v>72</v>
      </c>
      <c r="C51" s="1" t="s">
        <v>180</v>
      </c>
      <c r="D51" s="1">
        <v>3.35</v>
      </c>
      <c r="E51" s="1" t="s">
        <v>0</v>
      </c>
      <c r="G51" s="24" t="s">
        <v>455</v>
      </c>
      <c r="I51" s="1" t="s">
        <v>69</v>
      </c>
      <c r="K51" s="1" t="s">
        <v>69</v>
      </c>
      <c r="M51" s="1">
        <v>7.57</v>
      </c>
      <c r="N51" s="1" t="s">
        <v>69</v>
      </c>
      <c r="P51" s="20" t="s">
        <v>69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MER-001 (Monitoring)
Humboldt Mill</oddHeader>
    <oddFooter>&amp;L&amp;IExplanations of abbreviations are included on the final page of this table.&amp;R&amp;IMER-001 (Monitoring)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AI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P50" sqref="P50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7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7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11.3</v>
      </c>
      <c r="G3" s="1">
        <v>7.42</v>
      </c>
      <c r="I3" s="1">
        <v>6.62</v>
      </c>
      <c r="K3" s="20">
        <v>11.36</v>
      </c>
      <c r="M3" s="1" t="s">
        <v>0</v>
      </c>
      <c r="N3" s="20">
        <v>11.62</v>
      </c>
      <c r="P3" s="20">
        <v>8.4</v>
      </c>
    </row>
    <row r="4" spans="1:17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38.4</v>
      </c>
      <c r="G4" s="1">
        <v>131.80000000000001</v>
      </c>
      <c r="I4" s="1">
        <v>152.5</v>
      </c>
      <c r="K4" s="20">
        <v>112.1</v>
      </c>
      <c r="M4" s="1" t="s">
        <v>0</v>
      </c>
      <c r="N4" s="20">
        <v>42.5</v>
      </c>
      <c r="P4" s="20">
        <v>147.1</v>
      </c>
    </row>
    <row r="5" spans="1:17" x14ac:dyDescent="0.25">
      <c r="A5" t="s">
        <v>49</v>
      </c>
      <c r="B5" s="1" t="s">
        <v>105</v>
      </c>
      <c r="C5" s="1" t="s">
        <v>234</v>
      </c>
      <c r="D5" s="1" t="s">
        <v>234</v>
      </c>
      <c r="E5" s="18">
        <v>7.11</v>
      </c>
      <c r="G5" s="1">
        <v>6.37</v>
      </c>
      <c r="I5" s="1">
        <v>6.88</v>
      </c>
      <c r="K5" s="20">
        <v>6.23</v>
      </c>
      <c r="M5" s="1" t="s">
        <v>684</v>
      </c>
      <c r="N5" s="25">
        <v>7.06</v>
      </c>
      <c r="P5" s="20">
        <v>6.67</v>
      </c>
    </row>
    <row r="6" spans="1:17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56.7</v>
      </c>
      <c r="G6" s="1">
        <v>73.7</v>
      </c>
      <c r="I6" s="1">
        <v>126.5</v>
      </c>
      <c r="K6" s="20">
        <v>84.3</v>
      </c>
      <c r="M6" s="1" t="s">
        <v>0</v>
      </c>
      <c r="N6" s="20">
        <v>115.6</v>
      </c>
      <c r="P6" s="20">
        <v>90.7</v>
      </c>
    </row>
    <row r="7" spans="1:17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0.28999999999999998</v>
      </c>
      <c r="G7" s="1">
        <v>11.54</v>
      </c>
      <c r="I7" s="1">
        <v>17.64</v>
      </c>
      <c r="K7" s="20">
        <v>0.25</v>
      </c>
      <c r="M7" s="1" t="s">
        <v>0</v>
      </c>
      <c r="N7" s="20">
        <v>0.3</v>
      </c>
      <c r="P7" s="20">
        <v>14.29</v>
      </c>
    </row>
    <row r="8" spans="1:17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8.2799999999999994</v>
      </c>
      <c r="G8" s="1">
        <v>1.75</v>
      </c>
      <c r="I8" s="1">
        <v>6.71</v>
      </c>
      <c r="K8" s="20">
        <v>2.2599999999999998</v>
      </c>
      <c r="M8" s="1" t="s">
        <v>0</v>
      </c>
      <c r="N8" s="20">
        <v>3.47</v>
      </c>
      <c r="P8" s="20">
        <v>1.83</v>
      </c>
    </row>
    <row r="9" spans="1:17" x14ac:dyDescent="0.25">
      <c r="A9" t="s">
        <v>487</v>
      </c>
      <c r="B9" s="1" t="s">
        <v>488</v>
      </c>
      <c r="C9" s="1" t="s">
        <v>0</v>
      </c>
      <c r="D9" s="1" t="s">
        <v>0</v>
      </c>
      <c r="E9" s="1">
        <v>55</v>
      </c>
      <c r="G9" s="1">
        <v>143</v>
      </c>
      <c r="I9" s="1">
        <v>17.7</v>
      </c>
      <c r="K9" s="20">
        <v>59.5</v>
      </c>
      <c r="M9" s="1" t="s">
        <v>0</v>
      </c>
      <c r="N9" s="20" t="s">
        <v>490</v>
      </c>
      <c r="P9" s="20">
        <v>42.5</v>
      </c>
    </row>
    <row r="10" spans="1:17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</row>
    <row r="11" spans="1:17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21">
        <v>51.5</v>
      </c>
      <c r="K11" s="1" t="s">
        <v>0</v>
      </c>
      <c r="N11" s="1" t="s">
        <v>0</v>
      </c>
      <c r="P11" s="1" t="s">
        <v>0</v>
      </c>
    </row>
    <row r="12" spans="1:17" x14ac:dyDescent="0.25">
      <c r="A12" t="s">
        <v>42</v>
      </c>
      <c r="B12" s="1" t="s">
        <v>86</v>
      </c>
      <c r="C12" s="1" t="s">
        <v>233</v>
      </c>
      <c r="E12" s="1" t="s">
        <v>0</v>
      </c>
      <c r="G12" s="1" t="s">
        <v>0</v>
      </c>
      <c r="I12" s="18" t="s">
        <v>61</v>
      </c>
      <c r="K12" s="1" t="s">
        <v>0</v>
      </c>
      <c r="N12" s="1" t="s">
        <v>0</v>
      </c>
      <c r="P12" s="1" t="s">
        <v>0</v>
      </c>
    </row>
    <row r="13" spans="1:17" x14ac:dyDescent="0.25">
      <c r="A13" t="s">
        <v>41</v>
      </c>
      <c r="B13" s="1" t="s">
        <v>86</v>
      </c>
      <c r="C13" s="1" t="s">
        <v>232</v>
      </c>
      <c r="D13" s="1">
        <v>2.82</v>
      </c>
      <c r="E13" s="2">
        <v>1.4</v>
      </c>
      <c r="G13" s="1" t="s">
        <v>61</v>
      </c>
      <c r="I13" s="21">
        <v>2.7</v>
      </c>
      <c r="K13" s="1" t="s">
        <v>61</v>
      </c>
      <c r="M13" s="1">
        <v>0.59</v>
      </c>
      <c r="N13" s="21">
        <v>1.4</v>
      </c>
      <c r="P13" s="24">
        <v>1.3</v>
      </c>
    </row>
    <row r="14" spans="1:17" x14ac:dyDescent="0.25">
      <c r="A14" t="s">
        <v>40</v>
      </c>
      <c r="B14" s="1" t="s">
        <v>86</v>
      </c>
      <c r="C14" s="1" t="s">
        <v>231</v>
      </c>
      <c r="E14" s="1" t="s">
        <v>0</v>
      </c>
      <c r="G14" s="1" t="s">
        <v>0</v>
      </c>
      <c r="I14" s="21">
        <v>11</v>
      </c>
      <c r="K14" s="1" t="s">
        <v>0</v>
      </c>
      <c r="N14" s="1" t="s">
        <v>0</v>
      </c>
      <c r="P14" s="1" t="s">
        <v>0</v>
      </c>
    </row>
    <row r="15" spans="1:17" x14ac:dyDescent="0.25">
      <c r="A15" t="s">
        <v>39</v>
      </c>
      <c r="B15" s="1" t="s">
        <v>86</v>
      </c>
      <c r="C15" s="1" t="s">
        <v>208</v>
      </c>
      <c r="E15" s="1" t="s">
        <v>0</v>
      </c>
      <c r="G15" s="1" t="s">
        <v>0</v>
      </c>
      <c r="I15" s="18" t="s">
        <v>61</v>
      </c>
      <c r="K15" s="1" t="s">
        <v>0</v>
      </c>
      <c r="N15" s="1" t="s">
        <v>0</v>
      </c>
      <c r="P15" s="1" t="s">
        <v>0</v>
      </c>
    </row>
    <row r="16" spans="1:17" x14ac:dyDescent="0.25">
      <c r="A16" t="s">
        <v>38</v>
      </c>
      <c r="B16" s="1" t="s">
        <v>86</v>
      </c>
      <c r="C16" s="1" t="s">
        <v>230</v>
      </c>
      <c r="E16" s="1" t="s">
        <v>0</v>
      </c>
      <c r="G16" s="1" t="s">
        <v>0</v>
      </c>
      <c r="I16" s="24">
        <v>13.8</v>
      </c>
      <c r="K16" s="1" t="s">
        <v>0</v>
      </c>
      <c r="N16" s="1" t="s">
        <v>0</v>
      </c>
      <c r="P16" s="1" t="s">
        <v>0</v>
      </c>
    </row>
    <row r="17" spans="1:35" x14ac:dyDescent="0.25">
      <c r="A17" t="s">
        <v>37</v>
      </c>
      <c r="B17" s="1" t="s">
        <v>86</v>
      </c>
      <c r="C17" s="1" t="s">
        <v>229</v>
      </c>
      <c r="E17" s="1" t="s">
        <v>0</v>
      </c>
      <c r="G17" s="1" t="s">
        <v>0</v>
      </c>
      <c r="I17" s="6" t="s">
        <v>77</v>
      </c>
      <c r="K17" s="2">
        <v>8.0000000000000002E-3</v>
      </c>
      <c r="N17" s="1" t="s">
        <v>0</v>
      </c>
      <c r="P17" s="1" t="s">
        <v>0</v>
      </c>
    </row>
    <row r="18" spans="1:35" x14ac:dyDescent="0.25">
      <c r="A18" t="s">
        <v>36</v>
      </c>
      <c r="B18" s="1" t="s">
        <v>86</v>
      </c>
      <c r="C18" s="1" t="s">
        <v>206</v>
      </c>
      <c r="E18" s="1" t="s">
        <v>0</v>
      </c>
      <c r="G18" s="1" t="s">
        <v>0</v>
      </c>
      <c r="I18" s="1" t="s">
        <v>61</v>
      </c>
      <c r="K18" s="1" t="s">
        <v>0</v>
      </c>
      <c r="N18" s="1" t="s">
        <v>0</v>
      </c>
      <c r="P18" s="1" t="s">
        <v>0</v>
      </c>
      <c r="AI18">
        <v>652</v>
      </c>
    </row>
    <row r="19" spans="1:35" x14ac:dyDescent="0.25">
      <c r="A19" t="s">
        <v>35</v>
      </c>
      <c r="B19" s="1" t="s">
        <v>86</v>
      </c>
      <c r="C19" s="1" t="s">
        <v>228</v>
      </c>
      <c r="E19" s="1" t="s">
        <v>0</v>
      </c>
      <c r="G19" s="1" t="s">
        <v>0</v>
      </c>
      <c r="I19" s="6" t="s">
        <v>61</v>
      </c>
      <c r="K19" s="2">
        <v>0.18</v>
      </c>
      <c r="N19" s="1" t="s">
        <v>0</v>
      </c>
      <c r="P19" s="1" t="s">
        <v>0</v>
      </c>
    </row>
    <row r="20" spans="1:35" x14ac:dyDescent="0.25">
      <c r="A20" t="s">
        <v>34</v>
      </c>
      <c r="B20" s="1" t="s">
        <v>86</v>
      </c>
      <c r="C20" s="1" t="s">
        <v>227</v>
      </c>
      <c r="D20" s="1">
        <v>1.08</v>
      </c>
      <c r="E20" s="2">
        <v>0.49</v>
      </c>
      <c r="G20" s="21" t="s">
        <v>127</v>
      </c>
      <c r="I20" s="21">
        <v>0.39</v>
      </c>
      <c r="K20" s="50">
        <v>0.5</v>
      </c>
      <c r="L20" s="34"/>
      <c r="M20" s="1">
        <v>0.97</v>
      </c>
      <c r="N20" s="50">
        <v>0.4</v>
      </c>
      <c r="P20" s="50">
        <v>0.66</v>
      </c>
    </row>
    <row r="21" spans="1:35" x14ac:dyDescent="0.25">
      <c r="A21" t="s">
        <v>33</v>
      </c>
      <c r="B21" s="1" t="s">
        <v>86</v>
      </c>
      <c r="C21" s="1" t="s">
        <v>226</v>
      </c>
      <c r="D21" s="1">
        <v>3080.87</v>
      </c>
      <c r="E21" s="2">
        <v>2400</v>
      </c>
      <c r="G21" s="21" t="s">
        <v>553</v>
      </c>
      <c r="I21" s="21">
        <v>3420</v>
      </c>
      <c r="K21" s="2">
        <v>1170</v>
      </c>
      <c r="M21" s="1">
        <v>1678.69</v>
      </c>
      <c r="N21" s="2">
        <v>2010</v>
      </c>
      <c r="P21" s="2">
        <v>1300</v>
      </c>
    </row>
    <row r="22" spans="1:35" x14ac:dyDescent="0.25">
      <c r="A22" t="s">
        <v>32</v>
      </c>
      <c r="B22" s="1" t="s">
        <v>86</v>
      </c>
      <c r="C22" s="1" t="s">
        <v>225</v>
      </c>
      <c r="D22" s="1">
        <v>0.34</v>
      </c>
      <c r="E22" s="2">
        <v>0.14599999999999999</v>
      </c>
      <c r="G22" s="21" t="s">
        <v>611</v>
      </c>
      <c r="I22" s="21">
        <v>0.14699999999999999</v>
      </c>
      <c r="K22" s="2">
        <v>0.152</v>
      </c>
      <c r="M22" s="1">
        <v>0.19</v>
      </c>
      <c r="N22" s="2">
        <v>0.13100000000000001</v>
      </c>
      <c r="P22" s="2">
        <v>0.13300000000000001</v>
      </c>
    </row>
    <row r="23" spans="1:35" x14ac:dyDescent="0.25">
      <c r="A23" t="s">
        <v>31</v>
      </c>
      <c r="B23" s="1" t="s">
        <v>86</v>
      </c>
      <c r="C23" s="1" t="s">
        <v>201</v>
      </c>
      <c r="E23" s="1" t="s">
        <v>0</v>
      </c>
      <c r="G23" s="1" t="s">
        <v>0</v>
      </c>
      <c r="I23" s="6" t="s">
        <v>630</v>
      </c>
      <c r="K23" s="1" t="s">
        <v>0</v>
      </c>
      <c r="N23" s="1" t="s">
        <v>0</v>
      </c>
      <c r="P23" s="1" t="s">
        <v>0</v>
      </c>
    </row>
    <row r="24" spans="1:35" x14ac:dyDescent="0.25">
      <c r="A24" t="s">
        <v>30</v>
      </c>
      <c r="B24" s="1" t="s">
        <v>86</v>
      </c>
      <c r="C24" s="1" t="s">
        <v>224</v>
      </c>
      <c r="D24" s="1">
        <v>211.73</v>
      </c>
      <c r="E24" s="2">
        <v>180</v>
      </c>
      <c r="G24" s="21" t="s">
        <v>311</v>
      </c>
      <c r="I24" s="21">
        <v>194</v>
      </c>
      <c r="K24" s="2">
        <v>77</v>
      </c>
      <c r="M24" s="1">
        <v>134.19</v>
      </c>
      <c r="N24" s="2">
        <v>169</v>
      </c>
      <c r="P24" s="2">
        <v>125</v>
      </c>
    </row>
    <row r="25" spans="1:35" x14ac:dyDescent="0.25">
      <c r="A25" t="s">
        <v>29</v>
      </c>
      <c r="B25" s="1" t="s">
        <v>93</v>
      </c>
      <c r="C25" s="1" t="s">
        <v>223</v>
      </c>
      <c r="D25" s="1">
        <v>5.12</v>
      </c>
      <c r="E25" s="2">
        <v>3.96</v>
      </c>
      <c r="G25" s="21" t="s">
        <v>591</v>
      </c>
      <c r="I25" s="21">
        <v>2.75</v>
      </c>
      <c r="K25" s="2">
        <v>3.59</v>
      </c>
      <c r="M25" s="1">
        <v>6.63</v>
      </c>
      <c r="N25" s="2">
        <v>1.95</v>
      </c>
      <c r="P25" s="2">
        <v>3.33</v>
      </c>
    </row>
    <row r="26" spans="1:35" x14ac:dyDescent="0.25">
      <c r="A26" t="s">
        <v>28</v>
      </c>
      <c r="B26" s="1" t="s">
        <v>86</v>
      </c>
      <c r="C26" s="1" t="s">
        <v>222</v>
      </c>
      <c r="E26" s="1" t="s">
        <v>0</v>
      </c>
      <c r="G26" s="1" t="s">
        <v>0</v>
      </c>
      <c r="I26" s="18" t="s">
        <v>61</v>
      </c>
      <c r="K26" s="1" t="s">
        <v>0</v>
      </c>
      <c r="N26" s="1" t="s">
        <v>0</v>
      </c>
      <c r="P26" s="1" t="s">
        <v>0</v>
      </c>
    </row>
    <row r="27" spans="1:35" x14ac:dyDescent="0.25">
      <c r="A27" t="s">
        <v>27</v>
      </c>
      <c r="B27" s="1" t="s">
        <v>86</v>
      </c>
      <c r="C27" s="1" t="s">
        <v>206</v>
      </c>
      <c r="D27" s="1">
        <v>1.1599999999999999</v>
      </c>
      <c r="E27" s="2">
        <v>0.95</v>
      </c>
      <c r="G27" s="21" t="s">
        <v>208</v>
      </c>
      <c r="I27" s="21">
        <v>1.1100000000000001</v>
      </c>
      <c r="K27" s="2">
        <v>0.54</v>
      </c>
      <c r="M27" s="1">
        <v>0.71</v>
      </c>
      <c r="N27" s="2">
        <v>0.57999999999999996</v>
      </c>
      <c r="P27" s="50">
        <v>0.7</v>
      </c>
    </row>
    <row r="28" spans="1:35" x14ac:dyDescent="0.25">
      <c r="A28" t="s">
        <v>26</v>
      </c>
      <c r="B28" s="1" t="s">
        <v>86</v>
      </c>
      <c r="C28" s="1" t="s">
        <v>192</v>
      </c>
      <c r="E28" s="1" t="s">
        <v>0</v>
      </c>
      <c r="G28" s="1" t="s">
        <v>0</v>
      </c>
      <c r="I28" s="6" t="s">
        <v>61</v>
      </c>
      <c r="K28" s="24">
        <v>0.23</v>
      </c>
      <c r="N28" s="1" t="s">
        <v>0</v>
      </c>
      <c r="P28" s="1" t="s">
        <v>0</v>
      </c>
    </row>
    <row r="29" spans="1:35" x14ac:dyDescent="0.25">
      <c r="A29" t="s">
        <v>25</v>
      </c>
      <c r="B29" s="1" t="s">
        <v>86</v>
      </c>
      <c r="C29" s="1" t="s">
        <v>198</v>
      </c>
      <c r="E29" s="1" t="s">
        <v>0</v>
      </c>
      <c r="G29" s="1" t="s">
        <v>0</v>
      </c>
      <c r="I29" s="18" t="s">
        <v>59</v>
      </c>
      <c r="K29" s="1" t="s">
        <v>0</v>
      </c>
      <c r="N29" s="1" t="s">
        <v>0</v>
      </c>
      <c r="P29" s="1" t="s">
        <v>0</v>
      </c>
    </row>
    <row r="30" spans="1:35" x14ac:dyDescent="0.25">
      <c r="A30" t="s">
        <v>24</v>
      </c>
      <c r="B30" s="1" t="s">
        <v>86</v>
      </c>
      <c r="C30" s="1" t="s">
        <v>208</v>
      </c>
      <c r="E30" s="1" t="s">
        <v>0</v>
      </c>
      <c r="G30" s="1" t="s">
        <v>0</v>
      </c>
      <c r="I30" s="18" t="s">
        <v>61</v>
      </c>
      <c r="K30" s="1" t="s">
        <v>0</v>
      </c>
      <c r="N30" s="1" t="s">
        <v>0</v>
      </c>
      <c r="P30" s="1" t="s">
        <v>0</v>
      </c>
    </row>
    <row r="31" spans="1:35" x14ac:dyDescent="0.25">
      <c r="A31" t="s">
        <v>23</v>
      </c>
      <c r="B31" s="1" t="s">
        <v>86</v>
      </c>
      <c r="C31" s="1" t="s">
        <v>221</v>
      </c>
      <c r="E31" s="1" t="s">
        <v>0</v>
      </c>
      <c r="G31" s="1" t="s">
        <v>0</v>
      </c>
      <c r="I31" s="21">
        <v>1.1000000000000001</v>
      </c>
      <c r="K31" s="1" t="s">
        <v>0</v>
      </c>
      <c r="N31" s="1" t="s">
        <v>0</v>
      </c>
      <c r="P31" s="1" t="s">
        <v>0</v>
      </c>
    </row>
    <row r="32" spans="1:35" x14ac:dyDescent="0.25">
      <c r="A32" t="s">
        <v>22</v>
      </c>
      <c r="B32" s="1" t="s">
        <v>86</v>
      </c>
      <c r="C32" s="1" t="s">
        <v>221</v>
      </c>
      <c r="D32" s="1">
        <v>6.33</v>
      </c>
      <c r="E32" s="2">
        <v>1.97</v>
      </c>
      <c r="G32" s="21" t="s">
        <v>612</v>
      </c>
      <c r="I32" s="21">
        <v>1.28</v>
      </c>
      <c r="K32" s="2">
        <v>1.94</v>
      </c>
      <c r="M32" s="1">
        <v>7.57</v>
      </c>
      <c r="N32" s="24">
        <v>8.25</v>
      </c>
      <c r="P32" s="2">
        <v>1.96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220</v>
      </c>
      <c r="D34" s="1">
        <v>45.83</v>
      </c>
      <c r="E34" s="2">
        <v>24</v>
      </c>
      <c r="G34" s="21" t="s">
        <v>75</v>
      </c>
      <c r="I34" s="21">
        <v>44.6</v>
      </c>
      <c r="K34" s="2">
        <v>15.6</v>
      </c>
      <c r="M34" s="1">
        <v>24.67</v>
      </c>
      <c r="N34" s="2">
        <v>31.8</v>
      </c>
      <c r="P34" s="2">
        <v>22.9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18" t="s">
        <v>18</v>
      </c>
      <c r="K35" s="18" t="s">
        <v>18</v>
      </c>
      <c r="M35" s="29">
        <v>4</v>
      </c>
      <c r="N35" s="6" t="s">
        <v>18</v>
      </c>
      <c r="P35" s="20" t="s">
        <v>678</v>
      </c>
    </row>
    <row r="36" spans="1:17" x14ac:dyDescent="0.25">
      <c r="A36" t="s">
        <v>17</v>
      </c>
      <c r="B36" s="1" t="s">
        <v>72</v>
      </c>
      <c r="C36" s="1" t="s">
        <v>219</v>
      </c>
      <c r="D36" s="1">
        <v>14.13</v>
      </c>
      <c r="E36" s="2">
        <v>7.2</v>
      </c>
      <c r="G36" s="21" t="s">
        <v>581</v>
      </c>
      <c r="I36" s="21">
        <v>12</v>
      </c>
      <c r="K36" s="20" t="s">
        <v>62</v>
      </c>
      <c r="M36" s="1">
        <v>7.39</v>
      </c>
      <c r="N36" s="2">
        <v>7.8</v>
      </c>
      <c r="P36" s="2">
        <v>6.5</v>
      </c>
    </row>
    <row r="37" spans="1:17" x14ac:dyDescent="0.25">
      <c r="A37" t="s">
        <v>16</v>
      </c>
      <c r="B37" s="1" t="s">
        <v>72</v>
      </c>
      <c r="C37" s="1" t="s">
        <v>192</v>
      </c>
      <c r="D37" s="1">
        <v>0.4</v>
      </c>
      <c r="E37" s="20" t="s">
        <v>15</v>
      </c>
      <c r="G37" s="1" t="s">
        <v>15</v>
      </c>
      <c r="I37" s="1" t="s">
        <v>15</v>
      </c>
      <c r="K37" s="1" t="s">
        <v>15</v>
      </c>
      <c r="M37" s="1">
        <v>0.4</v>
      </c>
      <c r="N37" s="1" t="s">
        <v>15</v>
      </c>
      <c r="P37" s="20" t="s">
        <v>15</v>
      </c>
    </row>
    <row r="38" spans="1:17" x14ac:dyDescent="0.25">
      <c r="A38" t="s">
        <v>14</v>
      </c>
      <c r="B38" s="1" t="s">
        <v>72</v>
      </c>
      <c r="C38" s="1" t="s">
        <v>191</v>
      </c>
      <c r="D38" s="29">
        <v>2</v>
      </c>
      <c r="E38" s="20" t="s">
        <v>11</v>
      </c>
      <c r="G38" s="1" t="s">
        <v>11</v>
      </c>
      <c r="I38" s="1" t="s">
        <v>632</v>
      </c>
      <c r="K38" s="2">
        <v>3.3099999999999997E-2</v>
      </c>
      <c r="M38" s="29">
        <v>2</v>
      </c>
      <c r="N38" s="2">
        <v>7.6999999999999999E-2</v>
      </c>
      <c r="P38" s="20" t="s">
        <v>632</v>
      </c>
    </row>
    <row r="39" spans="1:17" x14ac:dyDescent="0.25">
      <c r="A39" t="s">
        <v>13</v>
      </c>
      <c r="B39" s="1" t="s">
        <v>72</v>
      </c>
      <c r="C39" s="1" t="s">
        <v>218</v>
      </c>
      <c r="D39" s="1">
        <v>0.52</v>
      </c>
      <c r="E39" s="22" t="s">
        <v>11</v>
      </c>
      <c r="G39" s="18" t="s">
        <v>11</v>
      </c>
      <c r="I39" s="1" t="s">
        <v>15</v>
      </c>
      <c r="K39" s="1" t="s">
        <v>15</v>
      </c>
      <c r="M39" s="1">
        <v>0.21</v>
      </c>
      <c r="N39" s="21">
        <v>0.107</v>
      </c>
      <c r="P39" s="20" t="s">
        <v>15</v>
      </c>
    </row>
    <row r="40" spans="1:17" x14ac:dyDescent="0.25">
      <c r="A40" t="s">
        <v>12</v>
      </c>
      <c r="B40" s="1" t="s">
        <v>72</v>
      </c>
      <c r="C40" s="1" t="s">
        <v>217</v>
      </c>
      <c r="D40" s="29">
        <v>2</v>
      </c>
      <c r="E40" s="22" t="s">
        <v>11</v>
      </c>
      <c r="G40" s="18" t="s">
        <v>11</v>
      </c>
      <c r="I40" s="1" t="s">
        <v>15</v>
      </c>
      <c r="K40" s="1" t="s">
        <v>15</v>
      </c>
      <c r="M40" s="29">
        <v>2</v>
      </c>
      <c r="N40" s="1" t="s">
        <v>15</v>
      </c>
      <c r="P40" s="20" t="s">
        <v>15</v>
      </c>
    </row>
    <row r="41" spans="1:17" x14ac:dyDescent="0.25">
      <c r="A41" t="s">
        <v>10</v>
      </c>
      <c r="B41" s="1" t="s">
        <v>72</v>
      </c>
      <c r="C41" s="1" t="s">
        <v>216</v>
      </c>
      <c r="D41" s="1">
        <v>13.82</v>
      </c>
      <c r="E41" s="2">
        <v>7.9</v>
      </c>
      <c r="G41" s="1" t="s">
        <v>61</v>
      </c>
      <c r="I41" s="21">
        <v>13.1</v>
      </c>
      <c r="K41" s="20" t="s">
        <v>8</v>
      </c>
      <c r="M41" s="1">
        <v>7.91</v>
      </c>
      <c r="N41" s="2">
        <v>5.0999999999999996</v>
      </c>
      <c r="P41" s="2">
        <v>3.3</v>
      </c>
    </row>
    <row r="42" spans="1:17" x14ac:dyDescent="0.25">
      <c r="A42" t="s">
        <v>9</v>
      </c>
      <c r="B42" s="1" t="s">
        <v>72</v>
      </c>
      <c r="C42" s="1" t="s">
        <v>188</v>
      </c>
      <c r="D42" s="1">
        <v>20</v>
      </c>
      <c r="E42" s="20" t="s">
        <v>8</v>
      </c>
      <c r="F42" s="17"/>
      <c r="G42" s="6" t="s">
        <v>8</v>
      </c>
      <c r="I42" s="1" t="s">
        <v>59</v>
      </c>
      <c r="K42" s="1" t="s">
        <v>59</v>
      </c>
      <c r="M42" s="1">
        <v>20</v>
      </c>
      <c r="N42" s="1" t="s">
        <v>59</v>
      </c>
      <c r="P42" s="20" t="s">
        <v>59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215</v>
      </c>
      <c r="D44" s="1">
        <v>16.829999999999998</v>
      </c>
      <c r="E44" s="2">
        <v>9</v>
      </c>
      <c r="G44" s="21" t="s">
        <v>586</v>
      </c>
      <c r="I44" s="21">
        <v>14.5</v>
      </c>
      <c r="K44" s="2">
        <v>6.1</v>
      </c>
      <c r="M44" s="1">
        <v>9.2100000000000009</v>
      </c>
      <c r="N44" s="2">
        <v>10.3</v>
      </c>
      <c r="P44" s="2">
        <v>7.3</v>
      </c>
    </row>
    <row r="45" spans="1:17" x14ac:dyDescent="0.25">
      <c r="A45" t="s">
        <v>5</v>
      </c>
      <c r="B45" s="1" t="s">
        <v>72</v>
      </c>
      <c r="C45" s="1" t="s">
        <v>214</v>
      </c>
      <c r="D45" s="1">
        <v>4.59</v>
      </c>
      <c r="E45" s="2">
        <v>2.7</v>
      </c>
      <c r="G45" s="21" t="s">
        <v>275</v>
      </c>
      <c r="I45" s="21">
        <v>4.4000000000000004</v>
      </c>
      <c r="K45" s="2">
        <v>1.8</v>
      </c>
      <c r="M45" s="1">
        <v>2.69</v>
      </c>
      <c r="N45" s="2">
        <v>2.9</v>
      </c>
      <c r="P45" s="2">
        <v>2.2999999999999998</v>
      </c>
    </row>
    <row r="46" spans="1:17" x14ac:dyDescent="0.25">
      <c r="A46" t="s">
        <v>4</v>
      </c>
      <c r="B46" s="1" t="s">
        <v>72</v>
      </c>
      <c r="C46" s="1" t="s">
        <v>206</v>
      </c>
      <c r="D46" s="1">
        <v>1.25</v>
      </c>
      <c r="E46" s="2">
        <v>0.95</v>
      </c>
      <c r="G46" s="21" t="s">
        <v>592</v>
      </c>
      <c r="I46" s="21">
        <v>1.1000000000000001</v>
      </c>
      <c r="K46" s="2">
        <v>0.54</v>
      </c>
      <c r="M46" s="1">
        <v>0.68</v>
      </c>
      <c r="N46" s="2">
        <v>0.75</v>
      </c>
      <c r="P46" s="2">
        <v>0.77</v>
      </c>
    </row>
    <row r="47" spans="1:17" x14ac:dyDescent="0.25">
      <c r="A47" t="s">
        <v>3</v>
      </c>
      <c r="B47" s="1" t="s">
        <v>72</v>
      </c>
      <c r="C47" s="1" t="s">
        <v>213</v>
      </c>
      <c r="D47" s="1">
        <v>8.52</v>
      </c>
      <c r="E47" s="2">
        <v>4.4000000000000004</v>
      </c>
      <c r="G47" s="21" t="s">
        <v>505</v>
      </c>
      <c r="I47" s="21">
        <v>7.8</v>
      </c>
      <c r="K47" s="2">
        <v>3.1</v>
      </c>
      <c r="M47" s="1">
        <v>5.13</v>
      </c>
      <c r="N47" s="2">
        <v>4.7</v>
      </c>
      <c r="P47" s="2">
        <v>4.2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212</v>
      </c>
      <c r="D49" s="1">
        <v>60.32</v>
      </c>
      <c r="E49" s="2">
        <v>36</v>
      </c>
      <c r="G49" s="21" t="s">
        <v>304</v>
      </c>
      <c r="I49" s="21">
        <v>56.8</v>
      </c>
      <c r="K49" s="2">
        <v>24</v>
      </c>
      <c r="M49" s="1">
        <v>33.909999999999997</v>
      </c>
      <c r="N49" s="2">
        <v>42</v>
      </c>
      <c r="P49" s="2">
        <v>26</v>
      </c>
    </row>
    <row r="50" spans="1:16" x14ac:dyDescent="0.25">
      <c r="A50" t="s">
        <v>183</v>
      </c>
      <c r="B50" s="1" t="s">
        <v>72</v>
      </c>
      <c r="C50" s="1" t="s">
        <v>117</v>
      </c>
      <c r="D50" s="1">
        <v>210.48</v>
      </c>
      <c r="E50" s="2">
        <v>60</v>
      </c>
      <c r="G50" s="21" t="s">
        <v>590</v>
      </c>
      <c r="I50" s="24">
        <v>190</v>
      </c>
      <c r="K50" s="2">
        <v>60</v>
      </c>
      <c r="M50" s="1">
        <v>103.6</v>
      </c>
      <c r="N50" s="2">
        <v>120</v>
      </c>
      <c r="P50" s="68">
        <v>120</v>
      </c>
    </row>
    <row r="51" spans="1:16" x14ac:dyDescent="0.25">
      <c r="A51" t="s">
        <v>181</v>
      </c>
      <c r="B51" s="1" t="s">
        <v>72</v>
      </c>
      <c r="C51" s="1" t="s">
        <v>209</v>
      </c>
      <c r="D51" s="1">
        <v>5.57</v>
      </c>
      <c r="E51" s="1" t="s">
        <v>0</v>
      </c>
      <c r="G51" s="21" t="s">
        <v>455</v>
      </c>
      <c r="I51" s="1" t="s">
        <v>69</v>
      </c>
      <c r="K51" s="1" t="s">
        <v>69</v>
      </c>
      <c r="M51" s="1">
        <v>7.77</v>
      </c>
      <c r="N51" s="1" t="s">
        <v>69</v>
      </c>
      <c r="P51" s="63" t="s">
        <v>69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MER-002 (Monitoring)
Humboldt Mill</oddHeader>
    <oddFooter>&amp;L&amp;IExplanations of abbreviations are included on the final page of this table.&amp;R&amp;IMER-002 (Monitoring)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Q51"/>
  <sheetViews>
    <sheetView workbookViewId="0">
      <pane xSplit="4" ySplit="16" topLeftCell="E41" activePane="bottomRight" state="frozen"/>
      <selection pane="topRight" activeCell="E1" sqref="E1"/>
      <selection pane="bottomLeft" activeCell="A17" sqref="A17"/>
      <selection pane="bottomRight" activeCell="P48" sqref="P48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7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7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11.4</v>
      </c>
      <c r="G3" s="1">
        <v>7.64</v>
      </c>
      <c r="I3" s="1">
        <v>6.7</v>
      </c>
      <c r="K3" s="20">
        <v>11.02</v>
      </c>
      <c r="M3" s="1" t="s">
        <v>0</v>
      </c>
      <c r="N3" s="20">
        <v>11.36</v>
      </c>
      <c r="P3" s="20">
        <v>8.36</v>
      </c>
    </row>
    <row r="4" spans="1:17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37.9</v>
      </c>
      <c r="G4" s="1">
        <v>154.5</v>
      </c>
      <c r="I4" s="1">
        <v>165.9</v>
      </c>
      <c r="K4" s="20">
        <v>85.6</v>
      </c>
      <c r="M4" s="1" t="s">
        <v>0</v>
      </c>
      <c r="N4" s="20">
        <v>11.6</v>
      </c>
      <c r="P4" s="20">
        <v>114.8</v>
      </c>
    </row>
    <row r="5" spans="1:17" x14ac:dyDescent="0.25">
      <c r="A5" t="s">
        <v>49</v>
      </c>
      <c r="B5" s="1" t="s">
        <v>105</v>
      </c>
      <c r="C5" s="1" t="s">
        <v>234</v>
      </c>
      <c r="D5" s="1" t="s">
        <v>408</v>
      </c>
      <c r="E5" s="18">
        <v>7.23</v>
      </c>
      <c r="G5" s="1">
        <v>6.8</v>
      </c>
      <c r="I5" s="18">
        <v>7.04</v>
      </c>
      <c r="K5" s="20">
        <v>6.33</v>
      </c>
      <c r="M5" s="1" t="s">
        <v>390</v>
      </c>
      <c r="N5" s="25">
        <v>7.42</v>
      </c>
      <c r="P5" s="25">
        <v>6.78</v>
      </c>
    </row>
    <row r="6" spans="1:17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58.8</v>
      </c>
      <c r="G6" s="1">
        <v>85.2</v>
      </c>
      <c r="I6" s="1">
        <v>126.7</v>
      </c>
      <c r="K6" s="20">
        <v>96.8</v>
      </c>
      <c r="M6" s="1" t="s">
        <v>0</v>
      </c>
      <c r="N6" s="20">
        <v>124.7</v>
      </c>
      <c r="P6" s="20">
        <v>121.3</v>
      </c>
    </row>
    <row r="7" spans="1:17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0.28000000000000003</v>
      </c>
      <c r="G7" s="1">
        <v>11.76</v>
      </c>
      <c r="I7" s="1">
        <v>17.62</v>
      </c>
      <c r="K7" s="20">
        <v>0.31</v>
      </c>
      <c r="M7" s="1" t="s">
        <v>0</v>
      </c>
      <c r="N7" s="20">
        <v>0.09</v>
      </c>
      <c r="P7" s="20">
        <v>13.15</v>
      </c>
    </row>
    <row r="8" spans="1:17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9.8000000000000007</v>
      </c>
      <c r="G8" s="1">
        <v>2.2999999999999998</v>
      </c>
      <c r="I8" s="1">
        <v>7.24</v>
      </c>
      <c r="K8" s="20">
        <v>2.77</v>
      </c>
      <c r="M8" s="1" t="s">
        <v>0</v>
      </c>
      <c r="N8" s="20">
        <v>3.43</v>
      </c>
      <c r="P8" s="20">
        <v>2.5499999999999998</v>
      </c>
    </row>
    <row r="9" spans="1:17" x14ac:dyDescent="0.25">
      <c r="A9" t="s">
        <v>487</v>
      </c>
      <c r="B9" s="1" t="s">
        <v>488</v>
      </c>
      <c r="C9" s="1" t="s">
        <v>0</v>
      </c>
      <c r="D9" s="1" t="s">
        <v>0</v>
      </c>
      <c r="E9" s="6" t="s">
        <v>490</v>
      </c>
      <c r="F9" s="17"/>
      <c r="G9" s="6" t="s">
        <v>490</v>
      </c>
      <c r="H9" s="17"/>
      <c r="I9" s="6">
        <v>331.21</v>
      </c>
      <c r="K9" s="20">
        <v>198.03</v>
      </c>
      <c r="M9" s="1" t="s">
        <v>0</v>
      </c>
      <c r="N9" s="20" t="s">
        <v>490</v>
      </c>
      <c r="P9" s="20">
        <v>365.34</v>
      </c>
    </row>
    <row r="10" spans="1:17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</row>
    <row r="11" spans="1:17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1" t="s">
        <v>67</v>
      </c>
      <c r="K11" s="1" t="s">
        <v>0</v>
      </c>
      <c r="N11" s="1" t="s">
        <v>0</v>
      </c>
      <c r="P11" s="1" t="s">
        <v>0</v>
      </c>
    </row>
    <row r="12" spans="1:17" x14ac:dyDescent="0.25">
      <c r="A12" t="s">
        <v>42</v>
      </c>
      <c r="B12" s="1" t="s">
        <v>86</v>
      </c>
      <c r="C12" s="1" t="s">
        <v>244</v>
      </c>
      <c r="E12" s="1" t="s">
        <v>0</v>
      </c>
      <c r="G12" s="1" t="s">
        <v>0</v>
      </c>
      <c r="I12" s="18" t="s">
        <v>61</v>
      </c>
      <c r="K12" s="1" t="s">
        <v>0</v>
      </c>
      <c r="N12" s="1" t="s">
        <v>0</v>
      </c>
      <c r="P12" s="1" t="s">
        <v>0</v>
      </c>
    </row>
    <row r="13" spans="1:17" x14ac:dyDescent="0.25">
      <c r="A13" t="s">
        <v>41</v>
      </c>
      <c r="B13" s="1" t="s">
        <v>86</v>
      </c>
      <c r="C13" s="1" t="s">
        <v>255</v>
      </c>
      <c r="D13" s="1">
        <v>2.56</v>
      </c>
      <c r="E13" s="2">
        <v>1.5</v>
      </c>
      <c r="G13" s="21" t="s">
        <v>206</v>
      </c>
      <c r="I13" s="21">
        <v>2.6</v>
      </c>
      <c r="K13" s="1" t="s">
        <v>61</v>
      </c>
      <c r="M13" s="1">
        <v>1.82</v>
      </c>
      <c r="N13" s="21">
        <v>1.5</v>
      </c>
      <c r="P13" s="2">
        <v>1.3</v>
      </c>
    </row>
    <row r="14" spans="1:17" x14ac:dyDescent="0.25">
      <c r="A14" t="s">
        <v>40</v>
      </c>
      <c r="B14" s="1" t="s">
        <v>86</v>
      </c>
      <c r="C14" s="1" t="s">
        <v>111</v>
      </c>
      <c r="E14" s="1" t="s">
        <v>0</v>
      </c>
      <c r="G14" s="1" t="s">
        <v>0</v>
      </c>
      <c r="I14" s="21">
        <v>11.6</v>
      </c>
      <c r="K14" s="1" t="s">
        <v>0</v>
      </c>
      <c r="N14" s="1" t="s">
        <v>0</v>
      </c>
      <c r="P14" s="1" t="s">
        <v>0</v>
      </c>
    </row>
    <row r="15" spans="1:17" x14ac:dyDescent="0.25">
      <c r="A15" t="s">
        <v>39</v>
      </c>
      <c r="B15" s="1" t="s">
        <v>86</v>
      </c>
      <c r="C15" s="1" t="s">
        <v>208</v>
      </c>
      <c r="E15" s="1" t="s">
        <v>0</v>
      </c>
      <c r="G15" s="1" t="s">
        <v>0</v>
      </c>
      <c r="I15" s="18" t="s">
        <v>61</v>
      </c>
      <c r="K15" s="1" t="s">
        <v>0</v>
      </c>
      <c r="N15" s="1" t="s">
        <v>0</v>
      </c>
      <c r="P15" s="1" t="s">
        <v>0</v>
      </c>
    </row>
    <row r="16" spans="1:17" x14ac:dyDescent="0.25">
      <c r="A16" t="s">
        <v>38</v>
      </c>
      <c r="B16" s="1" t="s">
        <v>86</v>
      </c>
      <c r="C16" s="1" t="s">
        <v>111</v>
      </c>
      <c r="E16" s="1" t="s">
        <v>0</v>
      </c>
      <c r="G16" s="1" t="s">
        <v>0</v>
      </c>
      <c r="I16" s="24">
        <v>15.6</v>
      </c>
      <c r="K16" s="1" t="s">
        <v>0</v>
      </c>
      <c r="N16" s="1" t="s">
        <v>0</v>
      </c>
      <c r="P16" s="1" t="s">
        <v>0</v>
      </c>
    </row>
    <row r="17" spans="1:16" x14ac:dyDescent="0.25">
      <c r="A17" t="s">
        <v>37</v>
      </c>
      <c r="B17" s="1" t="s">
        <v>86</v>
      </c>
      <c r="C17" s="1" t="s">
        <v>229</v>
      </c>
      <c r="E17" s="1" t="s">
        <v>0</v>
      </c>
      <c r="G17" s="1" t="s">
        <v>0</v>
      </c>
      <c r="I17" s="6" t="s">
        <v>59</v>
      </c>
      <c r="K17" s="20" t="s">
        <v>644</v>
      </c>
      <c r="N17" s="1" t="s">
        <v>0</v>
      </c>
      <c r="P17" s="1" t="s">
        <v>0</v>
      </c>
    </row>
    <row r="18" spans="1:16" x14ac:dyDescent="0.25">
      <c r="A18" t="s">
        <v>36</v>
      </c>
      <c r="B18" s="1" t="s">
        <v>86</v>
      </c>
      <c r="C18" s="1" t="s">
        <v>254</v>
      </c>
      <c r="E18" s="1" t="s">
        <v>0</v>
      </c>
      <c r="G18" s="1" t="s">
        <v>0</v>
      </c>
      <c r="I18" s="18" t="s">
        <v>61</v>
      </c>
      <c r="K18" s="1" t="s">
        <v>0</v>
      </c>
      <c r="N18" s="1" t="s">
        <v>0</v>
      </c>
      <c r="P18" s="1" t="s">
        <v>0</v>
      </c>
    </row>
    <row r="19" spans="1:16" x14ac:dyDescent="0.25">
      <c r="A19" t="s">
        <v>35</v>
      </c>
      <c r="B19" s="1" t="s">
        <v>86</v>
      </c>
      <c r="C19" s="1" t="s">
        <v>228</v>
      </c>
      <c r="E19" s="1" t="s">
        <v>0</v>
      </c>
      <c r="G19" s="1" t="s">
        <v>0</v>
      </c>
      <c r="I19" s="6" t="s">
        <v>61</v>
      </c>
      <c r="K19" s="2">
        <v>0.2</v>
      </c>
      <c r="N19" s="1" t="s">
        <v>0</v>
      </c>
      <c r="P19" s="1" t="s">
        <v>0</v>
      </c>
    </row>
    <row r="20" spans="1:16" x14ac:dyDescent="0.25">
      <c r="A20" t="s">
        <v>34</v>
      </c>
      <c r="B20" s="1" t="s">
        <v>86</v>
      </c>
      <c r="C20" s="1" t="s">
        <v>253</v>
      </c>
      <c r="D20" s="1">
        <v>2.85</v>
      </c>
      <c r="E20" s="2">
        <v>0.51</v>
      </c>
      <c r="G20" s="21" t="s">
        <v>208</v>
      </c>
      <c r="I20" s="21">
        <v>0.39</v>
      </c>
      <c r="K20" s="2">
        <v>0.52</v>
      </c>
      <c r="M20" s="1">
        <v>0.97</v>
      </c>
      <c r="N20" s="2">
        <v>0.37</v>
      </c>
      <c r="P20" s="2">
        <v>0.66</v>
      </c>
    </row>
    <row r="21" spans="1:16" x14ac:dyDescent="0.25">
      <c r="A21" t="s">
        <v>33</v>
      </c>
      <c r="B21" s="1" t="s">
        <v>86</v>
      </c>
      <c r="C21" s="1" t="s">
        <v>252</v>
      </c>
      <c r="D21" s="1">
        <v>3007.1</v>
      </c>
      <c r="E21" s="2">
        <v>2500</v>
      </c>
      <c r="G21" s="21" t="s">
        <v>582</v>
      </c>
      <c r="I21" s="21">
        <v>3050</v>
      </c>
      <c r="K21" s="2">
        <v>1180</v>
      </c>
      <c r="M21" s="1">
        <v>1872.72</v>
      </c>
      <c r="N21" s="2">
        <v>2040</v>
      </c>
      <c r="P21" s="2">
        <v>1450</v>
      </c>
    </row>
    <row r="22" spans="1:16" x14ac:dyDescent="0.25">
      <c r="A22" t="s">
        <v>32</v>
      </c>
      <c r="B22" s="1" t="s">
        <v>86</v>
      </c>
      <c r="C22" s="1" t="s">
        <v>251</v>
      </c>
      <c r="D22" s="1">
        <v>0.35</v>
      </c>
      <c r="E22" s="2">
        <v>0.16300000000000001</v>
      </c>
      <c r="G22" s="21" t="s">
        <v>609</v>
      </c>
      <c r="I22" s="21">
        <v>0.125</v>
      </c>
      <c r="K22" s="21">
        <v>1.06</v>
      </c>
      <c r="M22" s="1">
        <v>0.24</v>
      </c>
      <c r="N22" s="21">
        <v>0.127</v>
      </c>
      <c r="P22" s="2">
        <v>0.151</v>
      </c>
    </row>
    <row r="23" spans="1:16" x14ac:dyDescent="0.25">
      <c r="A23" t="s">
        <v>31</v>
      </c>
      <c r="B23" s="1" t="s">
        <v>86</v>
      </c>
      <c r="C23" s="1" t="s">
        <v>250</v>
      </c>
      <c r="E23" s="1" t="s">
        <v>0</v>
      </c>
      <c r="G23" s="1" t="s">
        <v>0</v>
      </c>
      <c r="I23" s="18" t="s">
        <v>630</v>
      </c>
      <c r="K23" s="1" t="s">
        <v>0</v>
      </c>
      <c r="N23" s="1" t="s">
        <v>0</v>
      </c>
      <c r="P23" s="1" t="s">
        <v>0</v>
      </c>
    </row>
    <row r="24" spans="1:16" x14ac:dyDescent="0.25">
      <c r="A24" t="s">
        <v>30</v>
      </c>
      <c r="B24" s="1" t="s">
        <v>86</v>
      </c>
      <c r="C24" s="1" t="s">
        <v>249</v>
      </c>
      <c r="D24" s="1">
        <v>223.25</v>
      </c>
      <c r="E24" s="2">
        <v>200</v>
      </c>
      <c r="G24" s="21" t="s">
        <v>514</v>
      </c>
      <c r="I24" s="21">
        <v>182</v>
      </c>
      <c r="K24" s="2">
        <v>83.4</v>
      </c>
      <c r="M24" s="1">
        <v>157.30000000000001</v>
      </c>
      <c r="N24" s="2">
        <v>178</v>
      </c>
      <c r="P24" s="2">
        <v>137</v>
      </c>
    </row>
    <row r="25" spans="1:16" x14ac:dyDescent="0.25">
      <c r="A25" t="s">
        <v>29</v>
      </c>
      <c r="B25" s="1" t="s">
        <v>93</v>
      </c>
      <c r="C25" s="1" t="s">
        <v>248</v>
      </c>
      <c r="D25" s="1">
        <v>5.23</v>
      </c>
      <c r="E25" s="2">
        <v>4.0199999999999996</v>
      </c>
      <c r="G25" s="21" t="s">
        <v>584</v>
      </c>
      <c r="I25" s="21">
        <v>2.68</v>
      </c>
      <c r="K25" s="2">
        <v>3.5</v>
      </c>
      <c r="M25" s="1">
        <v>6.68</v>
      </c>
      <c r="N25" s="2">
        <v>2.14</v>
      </c>
      <c r="P25" s="2">
        <v>3.79</v>
      </c>
    </row>
    <row r="26" spans="1:16" x14ac:dyDescent="0.25">
      <c r="A26" t="s">
        <v>28</v>
      </c>
      <c r="B26" s="1" t="s">
        <v>86</v>
      </c>
      <c r="C26" s="1" t="s">
        <v>247</v>
      </c>
      <c r="E26" s="1" t="s">
        <v>0</v>
      </c>
      <c r="G26" s="21" t="s">
        <v>0</v>
      </c>
      <c r="I26" s="18" t="s">
        <v>61</v>
      </c>
      <c r="K26" s="1" t="s">
        <v>0</v>
      </c>
      <c r="N26" s="1" t="s">
        <v>0</v>
      </c>
      <c r="P26" s="1" t="s">
        <v>0</v>
      </c>
    </row>
    <row r="27" spans="1:16" x14ac:dyDescent="0.25">
      <c r="A27" t="s">
        <v>27</v>
      </c>
      <c r="B27" s="1" t="s">
        <v>86</v>
      </c>
      <c r="C27" s="1" t="s">
        <v>246</v>
      </c>
      <c r="D27" s="1">
        <v>1.53</v>
      </c>
      <c r="E27" s="2">
        <v>1.21</v>
      </c>
      <c r="G27" s="21" t="s">
        <v>608</v>
      </c>
      <c r="I27" s="24">
        <v>1.56</v>
      </c>
      <c r="K27" s="2">
        <v>0.69</v>
      </c>
      <c r="M27" s="1">
        <v>1.18</v>
      </c>
      <c r="N27" s="2">
        <v>0.78</v>
      </c>
      <c r="P27" s="2">
        <v>1.18</v>
      </c>
    </row>
    <row r="28" spans="1:16" x14ac:dyDescent="0.25">
      <c r="A28" t="s">
        <v>26</v>
      </c>
      <c r="B28" s="1" t="s">
        <v>86</v>
      </c>
      <c r="C28" s="1" t="s">
        <v>245</v>
      </c>
      <c r="E28" s="1" t="s">
        <v>0</v>
      </c>
      <c r="G28" s="1" t="s">
        <v>0</v>
      </c>
      <c r="I28" s="6" t="s">
        <v>61</v>
      </c>
      <c r="K28" s="2">
        <v>0.22</v>
      </c>
      <c r="N28" s="1" t="s">
        <v>0</v>
      </c>
      <c r="P28" s="1" t="s">
        <v>0</v>
      </c>
    </row>
    <row r="29" spans="1:16" x14ac:dyDescent="0.25">
      <c r="A29" t="s">
        <v>25</v>
      </c>
      <c r="B29" s="1" t="s">
        <v>86</v>
      </c>
      <c r="C29" s="1" t="s">
        <v>198</v>
      </c>
      <c r="E29" s="1" t="s">
        <v>0</v>
      </c>
      <c r="G29" s="1" t="s">
        <v>0</v>
      </c>
      <c r="I29" s="18" t="s">
        <v>59</v>
      </c>
      <c r="K29" s="1" t="s">
        <v>0</v>
      </c>
      <c r="N29" s="1" t="s">
        <v>0</v>
      </c>
      <c r="P29" s="1" t="s">
        <v>0</v>
      </c>
    </row>
    <row r="30" spans="1:16" x14ac:dyDescent="0.25">
      <c r="A30" t="s">
        <v>24</v>
      </c>
      <c r="B30" s="1" t="s">
        <v>86</v>
      </c>
      <c r="C30" s="1" t="s">
        <v>244</v>
      </c>
      <c r="E30" s="1" t="s">
        <v>0</v>
      </c>
      <c r="G30" s="1" t="s">
        <v>0</v>
      </c>
      <c r="I30" s="18" t="s">
        <v>61</v>
      </c>
      <c r="K30" s="1" t="s">
        <v>0</v>
      </c>
      <c r="N30" s="1" t="s">
        <v>0</v>
      </c>
      <c r="P30" s="1" t="s">
        <v>0</v>
      </c>
    </row>
    <row r="31" spans="1:16" x14ac:dyDescent="0.25">
      <c r="A31" t="s">
        <v>23</v>
      </c>
      <c r="B31" s="1" t="s">
        <v>86</v>
      </c>
      <c r="C31" s="1" t="s">
        <v>206</v>
      </c>
      <c r="E31" s="1" t="s">
        <v>0</v>
      </c>
      <c r="G31" s="1" t="s">
        <v>0</v>
      </c>
      <c r="I31" s="21">
        <v>1.1000000000000001</v>
      </c>
      <c r="K31" s="1" t="s">
        <v>0</v>
      </c>
      <c r="N31" s="1" t="s">
        <v>0</v>
      </c>
      <c r="P31" s="1" t="s">
        <v>0</v>
      </c>
    </row>
    <row r="32" spans="1:16" x14ac:dyDescent="0.25">
      <c r="A32" t="s">
        <v>22</v>
      </c>
      <c r="B32" s="1" t="s">
        <v>86</v>
      </c>
      <c r="C32" s="1" t="s">
        <v>243</v>
      </c>
      <c r="D32" s="1">
        <v>7.49</v>
      </c>
      <c r="E32" s="2">
        <v>2.16</v>
      </c>
      <c r="G32" s="21" t="s">
        <v>610</v>
      </c>
      <c r="I32" s="21">
        <v>1.31</v>
      </c>
      <c r="K32" s="2">
        <v>2.02</v>
      </c>
      <c r="M32" s="1">
        <v>8.49</v>
      </c>
      <c r="N32" s="2">
        <v>1.99</v>
      </c>
      <c r="P32" s="2">
        <v>2.2000000000000002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184</v>
      </c>
      <c r="D34" s="1">
        <v>49.72</v>
      </c>
      <c r="E34" s="2">
        <v>25</v>
      </c>
      <c r="G34" s="21" t="s">
        <v>215</v>
      </c>
      <c r="I34" s="21">
        <v>45.3</v>
      </c>
      <c r="K34" s="2">
        <v>16.600000000000001</v>
      </c>
      <c r="M34" s="1">
        <v>30.51</v>
      </c>
      <c r="N34" s="2">
        <v>32.200000000000003</v>
      </c>
      <c r="P34" s="2">
        <v>24.9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18" t="s">
        <v>18</v>
      </c>
      <c r="K35" s="18" t="s">
        <v>18</v>
      </c>
      <c r="M35" s="29">
        <v>8</v>
      </c>
      <c r="N35" s="6" t="s">
        <v>18</v>
      </c>
      <c r="P35" s="20" t="s">
        <v>18</v>
      </c>
    </row>
    <row r="36" spans="1:17" x14ac:dyDescent="0.25">
      <c r="A36" t="s">
        <v>17</v>
      </c>
      <c r="B36" s="1" t="s">
        <v>72</v>
      </c>
      <c r="C36" s="1" t="s">
        <v>240</v>
      </c>
      <c r="D36" s="1">
        <v>15.25</v>
      </c>
      <c r="E36" s="2">
        <v>8.1</v>
      </c>
      <c r="G36" s="21" t="s">
        <v>577</v>
      </c>
      <c r="I36" s="21">
        <v>15.3</v>
      </c>
      <c r="K36" s="20" t="s">
        <v>62</v>
      </c>
      <c r="M36" s="1">
        <v>10.58</v>
      </c>
      <c r="N36" s="2">
        <v>8.6999999999999993</v>
      </c>
      <c r="P36" s="2">
        <v>8.6999999999999993</v>
      </c>
    </row>
    <row r="37" spans="1:17" x14ac:dyDescent="0.25">
      <c r="A37" t="s">
        <v>16</v>
      </c>
      <c r="B37" s="1" t="s">
        <v>72</v>
      </c>
      <c r="C37" s="1" t="s">
        <v>242</v>
      </c>
      <c r="D37" s="1">
        <v>0.2</v>
      </c>
      <c r="E37" s="20" t="s">
        <v>15</v>
      </c>
      <c r="G37" s="24" t="s">
        <v>583</v>
      </c>
      <c r="I37" s="20" t="s">
        <v>15</v>
      </c>
      <c r="K37" s="20" t="s">
        <v>15</v>
      </c>
      <c r="M37" s="1">
        <v>0.5</v>
      </c>
      <c r="N37" s="20" t="s">
        <v>15</v>
      </c>
      <c r="P37" s="20" t="s">
        <v>15</v>
      </c>
    </row>
    <row r="38" spans="1:17" x14ac:dyDescent="0.25">
      <c r="A38" t="s">
        <v>14</v>
      </c>
      <c r="B38" s="1" t="s">
        <v>72</v>
      </c>
      <c r="C38" s="1" t="s">
        <v>191</v>
      </c>
      <c r="D38" s="29">
        <v>2</v>
      </c>
      <c r="E38" s="20" t="s">
        <v>11</v>
      </c>
      <c r="G38" s="1" t="s">
        <v>11</v>
      </c>
      <c r="I38" s="21">
        <v>2.6700000000000002E-2</v>
      </c>
      <c r="K38" s="2">
        <v>5.0099999999999999E-2</v>
      </c>
      <c r="M38" s="29">
        <v>2</v>
      </c>
      <c r="N38" s="2">
        <v>8.6999999999999994E-2</v>
      </c>
      <c r="P38" s="20" t="s">
        <v>632</v>
      </c>
    </row>
    <row r="39" spans="1:17" x14ac:dyDescent="0.25">
      <c r="A39" t="s">
        <v>13</v>
      </c>
      <c r="B39" s="1" t="s">
        <v>72</v>
      </c>
      <c r="C39" s="1" t="s">
        <v>241</v>
      </c>
      <c r="D39" s="1">
        <v>0.18</v>
      </c>
      <c r="E39" s="22" t="s">
        <v>11</v>
      </c>
      <c r="G39" s="18" t="s">
        <v>11</v>
      </c>
      <c r="I39" s="1" t="s">
        <v>15</v>
      </c>
      <c r="K39" s="1" t="s">
        <v>15</v>
      </c>
      <c r="M39" s="29">
        <v>2</v>
      </c>
      <c r="N39" s="21">
        <v>0.107</v>
      </c>
      <c r="P39" s="1" t="s">
        <v>15</v>
      </c>
    </row>
    <row r="40" spans="1:17" x14ac:dyDescent="0.25">
      <c r="A40" t="s">
        <v>12</v>
      </c>
      <c r="B40" s="1" t="s">
        <v>72</v>
      </c>
      <c r="C40" s="1" t="s">
        <v>217</v>
      </c>
      <c r="D40" s="29">
        <v>2</v>
      </c>
      <c r="E40" s="22" t="s">
        <v>11</v>
      </c>
      <c r="G40" s="18" t="s">
        <v>11</v>
      </c>
      <c r="I40" s="1" t="s">
        <v>15</v>
      </c>
      <c r="K40" s="1" t="s">
        <v>15</v>
      </c>
      <c r="M40" s="29">
        <v>2</v>
      </c>
      <c r="N40" s="1" t="s">
        <v>15</v>
      </c>
      <c r="P40" s="1" t="s">
        <v>15</v>
      </c>
    </row>
    <row r="41" spans="1:17" x14ac:dyDescent="0.25">
      <c r="A41" t="s">
        <v>10</v>
      </c>
      <c r="B41" s="1" t="s">
        <v>72</v>
      </c>
      <c r="C41" s="1" t="s">
        <v>219</v>
      </c>
      <c r="D41" s="1">
        <v>16.73</v>
      </c>
      <c r="E41" s="2">
        <v>9.1</v>
      </c>
      <c r="G41" s="1" t="s">
        <v>61</v>
      </c>
      <c r="I41" s="24">
        <v>16.5</v>
      </c>
      <c r="K41" s="2">
        <v>3.5</v>
      </c>
      <c r="M41" s="1">
        <v>14.75</v>
      </c>
      <c r="N41" s="2">
        <v>9.9</v>
      </c>
      <c r="P41" s="2">
        <v>7.9</v>
      </c>
    </row>
    <row r="42" spans="1:17" x14ac:dyDescent="0.25">
      <c r="A42" t="s">
        <v>9</v>
      </c>
      <c r="B42" s="1" t="s">
        <v>72</v>
      </c>
      <c r="C42" s="1" t="s">
        <v>188</v>
      </c>
      <c r="D42" s="1">
        <v>20</v>
      </c>
      <c r="E42" s="20" t="s">
        <v>8</v>
      </c>
      <c r="F42" s="17"/>
      <c r="G42" s="6" t="s">
        <v>8</v>
      </c>
      <c r="I42" s="1" t="s">
        <v>59</v>
      </c>
      <c r="K42" s="1" t="s">
        <v>59</v>
      </c>
      <c r="M42" s="1">
        <v>20</v>
      </c>
      <c r="N42" s="1" t="s">
        <v>59</v>
      </c>
      <c r="P42" s="1" t="s">
        <v>59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240</v>
      </c>
      <c r="D44" s="1">
        <v>16.98</v>
      </c>
      <c r="E44" s="2">
        <v>9</v>
      </c>
      <c r="G44" s="21" t="s">
        <v>581</v>
      </c>
      <c r="I44" s="21">
        <v>14.2</v>
      </c>
      <c r="K44" s="2">
        <v>6.2</v>
      </c>
      <c r="M44" s="1">
        <v>10.75</v>
      </c>
      <c r="N44" s="2">
        <v>10.8</v>
      </c>
      <c r="P44" s="2">
        <v>7.5</v>
      </c>
    </row>
    <row r="45" spans="1:17" x14ac:dyDescent="0.25">
      <c r="A45" t="s">
        <v>5</v>
      </c>
      <c r="B45" s="1" t="s">
        <v>72</v>
      </c>
      <c r="C45" s="1" t="s">
        <v>239</v>
      </c>
      <c r="D45" s="1">
        <v>4.68</v>
      </c>
      <c r="E45" s="2">
        <v>2.8</v>
      </c>
      <c r="G45" s="21" t="s">
        <v>433</v>
      </c>
      <c r="I45" s="21">
        <v>4.4000000000000004</v>
      </c>
      <c r="K45" s="2">
        <v>1.9</v>
      </c>
      <c r="M45" s="1">
        <v>3.33</v>
      </c>
      <c r="N45" s="2">
        <v>3.1</v>
      </c>
      <c r="P45" s="2">
        <v>2.5</v>
      </c>
    </row>
    <row r="46" spans="1:17" x14ac:dyDescent="0.25">
      <c r="A46" t="s">
        <v>4</v>
      </c>
      <c r="B46" s="1" t="s">
        <v>72</v>
      </c>
      <c r="C46" s="1" t="s">
        <v>238</v>
      </c>
      <c r="D46" s="1">
        <v>1.31</v>
      </c>
      <c r="E46" s="2">
        <v>1</v>
      </c>
      <c r="G46" s="21" t="s">
        <v>585</v>
      </c>
      <c r="I46" s="21">
        <v>1.2</v>
      </c>
      <c r="K46" s="2">
        <v>0.67</v>
      </c>
      <c r="M46" s="1">
        <v>0.94</v>
      </c>
      <c r="N46" s="2">
        <v>0.85</v>
      </c>
      <c r="P46" s="2">
        <v>0.88</v>
      </c>
    </row>
    <row r="47" spans="1:17" x14ac:dyDescent="0.25">
      <c r="A47" t="s">
        <v>3</v>
      </c>
      <c r="B47" s="1" t="s">
        <v>72</v>
      </c>
      <c r="C47" s="1" t="s">
        <v>74</v>
      </c>
      <c r="D47" s="1">
        <v>8.76</v>
      </c>
      <c r="E47" s="2">
        <v>4.8</v>
      </c>
      <c r="G47" s="21" t="s">
        <v>496</v>
      </c>
      <c r="I47" s="21">
        <v>9.4</v>
      </c>
      <c r="K47" s="2">
        <v>4.2</v>
      </c>
      <c r="M47" s="1">
        <v>7.42</v>
      </c>
      <c r="N47" s="2">
        <v>5.7</v>
      </c>
      <c r="P47" s="38">
        <v>7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237</v>
      </c>
      <c r="D49" s="1">
        <v>62.63</v>
      </c>
      <c r="E49" s="2">
        <v>36</v>
      </c>
      <c r="G49" s="21" t="s">
        <v>304</v>
      </c>
      <c r="I49" s="21">
        <v>62</v>
      </c>
      <c r="K49" s="2">
        <v>12</v>
      </c>
      <c r="M49" s="1">
        <v>38.340000000000003</v>
      </c>
      <c r="N49" s="2">
        <v>42</v>
      </c>
      <c r="P49" s="2">
        <v>22</v>
      </c>
    </row>
    <row r="50" spans="1:16" x14ac:dyDescent="0.25">
      <c r="A50" t="s">
        <v>183</v>
      </c>
      <c r="B50" s="1" t="s">
        <v>72</v>
      </c>
      <c r="C50" s="1" t="s">
        <v>236</v>
      </c>
      <c r="D50" s="1">
        <v>133.97999999999999</v>
      </c>
      <c r="E50" s="2">
        <v>68</v>
      </c>
      <c r="G50" s="21">
        <v>54</v>
      </c>
      <c r="I50" s="21">
        <v>114</v>
      </c>
      <c r="K50" s="2">
        <v>114</v>
      </c>
      <c r="M50" s="1">
        <v>54</v>
      </c>
      <c r="N50" s="2">
        <v>62</v>
      </c>
      <c r="P50" s="68">
        <v>86</v>
      </c>
    </row>
    <row r="51" spans="1:16" x14ac:dyDescent="0.25">
      <c r="A51" t="s">
        <v>181</v>
      </c>
      <c r="B51" s="1" t="s">
        <v>72</v>
      </c>
      <c r="C51" s="1" t="s">
        <v>235</v>
      </c>
      <c r="D51" s="1">
        <v>4.01</v>
      </c>
      <c r="E51" s="1" t="s">
        <v>0</v>
      </c>
      <c r="G51" s="24" t="s">
        <v>573</v>
      </c>
      <c r="I51" s="18" t="s">
        <v>69</v>
      </c>
      <c r="K51" s="18" t="s">
        <v>69</v>
      </c>
      <c r="M51" s="1">
        <v>9.75</v>
      </c>
      <c r="N51" s="6" t="s">
        <v>69</v>
      </c>
      <c r="P51" s="63" t="s">
        <v>69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MER-003 (Monitoring)
Humboldt Mill</oddHeader>
    <oddFooter>&amp;L&amp;IExplanations of abbreviations are included on the final page of this table.&amp;R&amp;IMER-003 (Monitoring)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/>
  <dimension ref="A1:R53"/>
  <sheetViews>
    <sheetView workbookViewId="0">
      <pane xSplit="1" topLeftCell="B1" activePane="topRight" state="frozen"/>
      <selection pane="topRight" activeCell="P37" sqref="P37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8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8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8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9.66</v>
      </c>
      <c r="G3" s="1">
        <v>6.58</v>
      </c>
      <c r="I3" s="6" t="s">
        <v>490</v>
      </c>
      <c r="K3" s="20">
        <v>9.33</v>
      </c>
      <c r="M3" s="1" t="s">
        <v>0</v>
      </c>
      <c r="N3" s="20">
        <v>10.62</v>
      </c>
      <c r="P3" s="20">
        <v>6.96</v>
      </c>
    </row>
    <row r="4" spans="1:18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195.7</v>
      </c>
      <c r="G4" s="1">
        <v>211.5</v>
      </c>
      <c r="I4" s="6" t="s">
        <v>490</v>
      </c>
      <c r="K4" s="20">
        <v>221.7</v>
      </c>
      <c r="M4" s="1" t="s">
        <v>0</v>
      </c>
      <c r="N4" s="20">
        <v>138.6</v>
      </c>
      <c r="P4" s="20">
        <v>230.9</v>
      </c>
    </row>
    <row r="5" spans="1:18" x14ac:dyDescent="0.25">
      <c r="A5" t="s">
        <v>49</v>
      </c>
      <c r="B5" s="1" t="s">
        <v>105</v>
      </c>
      <c r="C5" s="1" t="s">
        <v>442</v>
      </c>
      <c r="D5" s="1" t="s">
        <v>674</v>
      </c>
      <c r="E5" s="1">
        <v>5.27</v>
      </c>
      <c r="G5" s="1">
        <v>5.05</v>
      </c>
      <c r="I5" s="6" t="s">
        <v>490</v>
      </c>
      <c r="K5" s="20">
        <v>5.07</v>
      </c>
      <c r="M5" s="1" t="s">
        <v>685</v>
      </c>
      <c r="N5" s="25">
        <v>6.55</v>
      </c>
      <c r="P5" s="20">
        <v>5.49</v>
      </c>
    </row>
    <row r="6" spans="1:18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35</v>
      </c>
      <c r="G6" s="1">
        <v>71.900000000000006</v>
      </c>
      <c r="I6" s="6" t="s">
        <v>490</v>
      </c>
      <c r="K6" s="20">
        <v>81.5</v>
      </c>
      <c r="M6" s="1" t="s">
        <v>0</v>
      </c>
      <c r="N6" s="20">
        <v>96.9</v>
      </c>
      <c r="P6" s="20">
        <v>103.2</v>
      </c>
    </row>
    <row r="7" spans="1:18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0.12</v>
      </c>
      <c r="G7" s="1">
        <v>11.07</v>
      </c>
      <c r="I7" s="6" t="s">
        <v>490</v>
      </c>
      <c r="K7" s="20">
        <v>0.55000000000000004</v>
      </c>
      <c r="M7" s="1" t="s">
        <v>0</v>
      </c>
      <c r="N7" s="20">
        <v>0.11</v>
      </c>
      <c r="P7" s="20">
        <v>18.91</v>
      </c>
    </row>
    <row r="8" spans="1:18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4.16</v>
      </c>
      <c r="G8" s="1">
        <v>0.3</v>
      </c>
      <c r="I8" s="6" t="s">
        <v>490</v>
      </c>
      <c r="K8" s="20">
        <v>13.15</v>
      </c>
      <c r="M8" s="1" t="s">
        <v>0</v>
      </c>
      <c r="N8" s="20">
        <v>43.96</v>
      </c>
      <c r="P8" s="20">
        <v>0.38</v>
      </c>
    </row>
    <row r="9" spans="1:18" x14ac:dyDescent="0.25">
      <c r="A9" t="s">
        <v>487</v>
      </c>
      <c r="B9" s="1" t="s">
        <v>488</v>
      </c>
      <c r="C9" s="1" t="s">
        <v>0</v>
      </c>
      <c r="D9" s="1" t="s">
        <v>0</v>
      </c>
      <c r="E9" s="1">
        <v>0.16900000000000001</v>
      </c>
      <c r="G9" s="6" t="s">
        <v>490</v>
      </c>
      <c r="I9" s="6" t="s">
        <v>490</v>
      </c>
      <c r="K9" s="20" t="s">
        <v>490</v>
      </c>
      <c r="M9" s="1" t="s">
        <v>0</v>
      </c>
      <c r="N9" s="20" t="s">
        <v>490</v>
      </c>
      <c r="P9" s="20" t="s">
        <v>490</v>
      </c>
    </row>
    <row r="10" spans="1:18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  <c r="R10" s="33"/>
    </row>
    <row r="11" spans="1:18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6" t="s">
        <v>490</v>
      </c>
      <c r="K11" s="1" t="s">
        <v>0</v>
      </c>
      <c r="N11" s="1" t="s">
        <v>0</v>
      </c>
      <c r="P11" s="1" t="s">
        <v>0</v>
      </c>
    </row>
    <row r="12" spans="1:18" x14ac:dyDescent="0.25">
      <c r="A12" t="s">
        <v>42</v>
      </c>
      <c r="B12" s="1" t="s">
        <v>86</v>
      </c>
      <c r="C12" s="1" t="s">
        <v>244</v>
      </c>
      <c r="E12" s="1" t="s">
        <v>0</v>
      </c>
      <c r="G12" s="1" t="s">
        <v>0</v>
      </c>
      <c r="I12" s="6" t="s">
        <v>490</v>
      </c>
      <c r="K12" s="1" t="s">
        <v>0</v>
      </c>
      <c r="N12" s="1" t="s">
        <v>0</v>
      </c>
      <c r="P12" s="1" t="s">
        <v>0</v>
      </c>
    </row>
    <row r="13" spans="1:18" x14ac:dyDescent="0.25">
      <c r="A13" t="s">
        <v>41</v>
      </c>
      <c r="B13" s="1" t="s">
        <v>86</v>
      </c>
      <c r="C13" s="1" t="s">
        <v>441</v>
      </c>
      <c r="D13" s="1">
        <v>6.6</v>
      </c>
      <c r="E13" s="2">
        <v>1.1000000000000001</v>
      </c>
      <c r="G13" s="1" t="s">
        <v>61</v>
      </c>
      <c r="I13" s="6" t="s">
        <v>490</v>
      </c>
      <c r="K13" s="2">
        <v>1.1000000000000001</v>
      </c>
      <c r="M13" s="1">
        <v>1.78</v>
      </c>
      <c r="N13" s="2">
        <v>1.8</v>
      </c>
      <c r="P13" s="2">
        <v>1.4</v>
      </c>
    </row>
    <row r="14" spans="1:18" x14ac:dyDescent="0.25">
      <c r="A14" t="s">
        <v>40</v>
      </c>
      <c r="B14" s="1" t="s">
        <v>86</v>
      </c>
      <c r="C14" s="1" t="s">
        <v>391</v>
      </c>
      <c r="E14" s="1" t="s">
        <v>0</v>
      </c>
      <c r="G14" s="1" t="s">
        <v>0</v>
      </c>
      <c r="I14" s="6" t="s">
        <v>490</v>
      </c>
      <c r="K14" s="1" t="s">
        <v>0</v>
      </c>
      <c r="N14" s="1" t="s">
        <v>0</v>
      </c>
      <c r="P14" s="1" t="s">
        <v>0</v>
      </c>
    </row>
    <row r="15" spans="1:18" x14ac:dyDescent="0.25">
      <c r="A15" t="s">
        <v>39</v>
      </c>
      <c r="B15" s="1" t="s">
        <v>86</v>
      </c>
      <c r="C15" s="1" t="s">
        <v>208</v>
      </c>
      <c r="E15" s="1" t="s">
        <v>0</v>
      </c>
      <c r="G15" s="1" t="s">
        <v>0</v>
      </c>
      <c r="I15" s="6" t="s">
        <v>490</v>
      </c>
      <c r="K15" s="1" t="s">
        <v>0</v>
      </c>
      <c r="N15" s="1" t="s">
        <v>0</v>
      </c>
      <c r="P15" s="1" t="s">
        <v>0</v>
      </c>
    </row>
    <row r="16" spans="1:18" x14ac:dyDescent="0.25">
      <c r="A16" t="s">
        <v>38</v>
      </c>
      <c r="B16" s="1" t="s">
        <v>86</v>
      </c>
      <c r="C16" s="1" t="s">
        <v>440</v>
      </c>
      <c r="E16" s="1" t="s">
        <v>0</v>
      </c>
      <c r="G16" s="1" t="s">
        <v>0</v>
      </c>
      <c r="I16" s="6" t="s">
        <v>490</v>
      </c>
      <c r="K16" s="1" t="s">
        <v>0</v>
      </c>
      <c r="N16" s="1" t="s">
        <v>0</v>
      </c>
      <c r="P16" s="1" t="s">
        <v>0</v>
      </c>
    </row>
    <row r="17" spans="1:16" x14ac:dyDescent="0.25">
      <c r="A17" t="s">
        <v>37</v>
      </c>
      <c r="B17" s="1" t="s">
        <v>86</v>
      </c>
      <c r="C17" s="1" t="s">
        <v>439</v>
      </c>
      <c r="E17" s="1" t="s">
        <v>0</v>
      </c>
      <c r="G17" s="1" t="s">
        <v>0</v>
      </c>
      <c r="I17" s="6" t="s">
        <v>490</v>
      </c>
      <c r="K17" s="2">
        <v>3.7999999999999999E-2</v>
      </c>
      <c r="N17" s="1" t="s">
        <v>0</v>
      </c>
      <c r="P17" s="1" t="s">
        <v>0</v>
      </c>
    </row>
    <row r="18" spans="1:16" x14ac:dyDescent="0.25">
      <c r="A18" t="s">
        <v>36</v>
      </c>
      <c r="B18" s="1" t="s">
        <v>86</v>
      </c>
      <c r="C18" s="1" t="s">
        <v>438</v>
      </c>
      <c r="E18" s="1" t="s">
        <v>0</v>
      </c>
      <c r="G18" s="1" t="s">
        <v>0</v>
      </c>
      <c r="I18" s="6" t="s">
        <v>490</v>
      </c>
      <c r="K18" s="1" t="s">
        <v>0</v>
      </c>
      <c r="N18" s="1" t="s">
        <v>0</v>
      </c>
      <c r="P18" s="1" t="s">
        <v>0</v>
      </c>
    </row>
    <row r="19" spans="1:16" x14ac:dyDescent="0.25">
      <c r="A19" t="s">
        <v>35</v>
      </c>
      <c r="B19" s="1" t="s">
        <v>86</v>
      </c>
      <c r="C19" s="1" t="s">
        <v>254</v>
      </c>
      <c r="E19" s="1" t="s">
        <v>0</v>
      </c>
      <c r="G19" s="1" t="s">
        <v>0</v>
      </c>
      <c r="I19" s="6" t="s">
        <v>490</v>
      </c>
      <c r="K19" s="2">
        <v>0.25</v>
      </c>
      <c r="N19" s="1" t="s">
        <v>0</v>
      </c>
      <c r="P19" s="1" t="s">
        <v>0</v>
      </c>
    </row>
    <row r="20" spans="1:16" x14ac:dyDescent="0.25">
      <c r="A20" t="s">
        <v>34</v>
      </c>
      <c r="B20" s="1" t="s">
        <v>86</v>
      </c>
      <c r="C20" s="1" t="s">
        <v>186</v>
      </c>
      <c r="D20" s="1">
        <v>3.28</v>
      </c>
      <c r="E20" s="2">
        <v>0.77</v>
      </c>
      <c r="G20" s="21" t="s">
        <v>452</v>
      </c>
      <c r="I20" s="6" t="s">
        <v>490</v>
      </c>
      <c r="K20" s="2">
        <v>0.65</v>
      </c>
      <c r="M20" s="1">
        <v>1.07</v>
      </c>
      <c r="N20" s="2">
        <v>0.97</v>
      </c>
      <c r="P20" s="2">
        <v>0.77</v>
      </c>
    </row>
    <row r="21" spans="1:16" x14ac:dyDescent="0.25">
      <c r="A21" t="s">
        <v>33</v>
      </c>
      <c r="B21" s="1" t="s">
        <v>86</v>
      </c>
      <c r="C21" s="1" t="s">
        <v>437</v>
      </c>
      <c r="D21" s="1">
        <v>11517.57</v>
      </c>
      <c r="E21" s="2">
        <v>1300</v>
      </c>
      <c r="G21" s="21" t="s">
        <v>604</v>
      </c>
      <c r="I21" s="6" t="s">
        <v>490</v>
      </c>
      <c r="K21" s="2">
        <v>1680</v>
      </c>
      <c r="M21" s="1">
        <v>1758.93</v>
      </c>
      <c r="N21" s="2">
        <v>3460</v>
      </c>
      <c r="P21" s="2">
        <v>1320</v>
      </c>
    </row>
    <row r="22" spans="1:16" x14ac:dyDescent="0.25">
      <c r="A22" t="s">
        <v>32</v>
      </c>
      <c r="B22" s="1" t="s">
        <v>86</v>
      </c>
      <c r="C22" s="1" t="s">
        <v>292</v>
      </c>
      <c r="D22" s="1">
        <v>4.3099999999999996</v>
      </c>
      <c r="E22" s="2">
        <v>0.79700000000000004</v>
      </c>
      <c r="G22" s="21" t="s">
        <v>624</v>
      </c>
      <c r="I22" s="6" t="s">
        <v>490</v>
      </c>
      <c r="K22" s="2">
        <v>1.06</v>
      </c>
      <c r="M22" s="1">
        <v>1.08</v>
      </c>
      <c r="N22" s="2">
        <v>2.16</v>
      </c>
      <c r="P22" s="2">
        <v>0.8</v>
      </c>
    </row>
    <row r="23" spans="1:16" x14ac:dyDescent="0.25">
      <c r="A23" t="s">
        <v>31</v>
      </c>
      <c r="B23" s="1" t="s">
        <v>86</v>
      </c>
      <c r="C23" s="1" t="s">
        <v>436</v>
      </c>
      <c r="E23" s="1" t="s">
        <v>0</v>
      </c>
      <c r="G23" s="1" t="s">
        <v>0</v>
      </c>
      <c r="I23" s="6" t="s">
        <v>490</v>
      </c>
      <c r="K23" s="1" t="s">
        <v>0</v>
      </c>
      <c r="N23" s="1" t="s">
        <v>0</v>
      </c>
      <c r="P23" s="1" t="s">
        <v>0</v>
      </c>
    </row>
    <row r="24" spans="1:16" x14ac:dyDescent="0.25">
      <c r="A24" t="s">
        <v>30</v>
      </c>
      <c r="B24" s="1" t="s">
        <v>86</v>
      </c>
      <c r="C24" s="1" t="s">
        <v>435</v>
      </c>
      <c r="D24" s="1">
        <v>363.23</v>
      </c>
      <c r="E24" s="2">
        <v>97</v>
      </c>
      <c r="G24" s="21" t="s">
        <v>502</v>
      </c>
      <c r="I24" s="6" t="s">
        <v>490</v>
      </c>
      <c r="K24" s="2">
        <v>104</v>
      </c>
      <c r="M24" s="1">
        <v>105.52</v>
      </c>
      <c r="N24" s="2">
        <v>277</v>
      </c>
      <c r="P24" s="2">
        <v>135</v>
      </c>
    </row>
    <row r="25" spans="1:16" x14ac:dyDescent="0.25">
      <c r="A25" t="s">
        <v>29</v>
      </c>
      <c r="B25" s="1" t="s">
        <v>93</v>
      </c>
      <c r="C25" s="1" t="s">
        <v>75</v>
      </c>
      <c r="D25" s="1">
        <v>15.32</v>
      </c>
      <c r="E25" s="2">
        <v>8.33</v>
      </c>
      <c r="G25" s="21" t="s">
        <v>605</v>
      </c>
      <c r="I25" s="6" t="s">
        <v>490</v>
      </c>
      <c r="K25" s="2">
        <v>10.1</v>
      </c>
      <c r="M25" s="1">
        <v>11.28</v>
      </c>
      <c r="N25" s="2">
        <v>8.75</v>
      </c>
      <c r="P25" s="2">
        <v>7.11</v>
      </c>
    </row>
    <row r="26" spans="1:16" x14ac:dyDescent="0.25">
      <c r="A26" t="s">
        <v>28</v>
      </c>
      <c r="B26" s="1" t="s">
        <v>86</v>
      </c>
      <c r="C26" s="1" t="s">
        <v>434</v>
      </c>
      <c r="E26" s="1" t="s">
        <v>0</v>
      </c>
      <c r="G26" s="1" t="s">
        <v>0</v>
      </c>
      <c r="I26" s="6" t="s">
        <v>490</v>
      </c>
      <c r="K26" s="1" t="s">
        <v>0</v>
      </c>
      <c r="N26" s="1" t="s">
        <v>0</v>
      </c>
      <c r="P26" s="1" t="s">
        <v>0</v>
      </c>
    </row>
    <row r="27" spans="1:16" x14ac:dyDescent="0.25">
      <c r="A27" t="s">
        <v>27</v>
      </c>
      <c r="B27" s="1" t="s">
        <v>86</v>
      </c>
      <c r="C27" s="1" t="s">
        <v>433</v>
      </c>
      <c r="D27" s="1">
        <v>3.08</v>
      </c>
      <c r="E27" s="2">
        <v>0.71</v>
      </c>
      <c r="G27" s="21" t="s">
        <v>127</v>
      </c>
      <c r="I27" s="6" t="s">
        <v>490</v>
      </c>
      <c r="K27" s="2">
        <v>0.8</v>
      </c>
      <c r="M27" s="1">
        <v>0.97</v>
      </c>
      <c r="N27" s="2">
        <v>0.94</v>
      </c>
      <c r="P27" s="2">
        <v>0.93</v>
      </c>
    </row>
    <row r="28" spans="1:16" x14ac:dyDescent="0.25">
      <c r="A28" t="s">
        <v>26</v>
      </c>
      <c r="B28" s="1" t="s">
        <v>86</v>
      </c>
      <c r="C28" s="1" t="s">
        <v>432</v>
      </c>
      <c r="E28" s="1" t="s">
        <v>0</v>
      </c>
      <c r="G28" s="1" t="s">
        <v>0</v>
      </c>
      <c r="I28" s="6" t="s">
        <v>490</v>
      </c>
      <c r="K28" s="2">
        <v>0.313</v>
      </c>
      <c r="N28" s="1" t="s">
        <v>0</v>
      </c>
      <c r="P28" s="1" t="s">
        <v>0</v>
      </c>
    </row>
    <row r="29" spans="1:16" x14ac:dyDescent="0.25">
      <c r="A29" t="s">
        <v>25</v>
      </c>
      <c r="B29" s="1" t="s">
        <v>86</v>
      </c>
      <c r="C29" s="1" t="s">
        <v>431</v>
      </c>
      <c r="E29" s="1" t="s">
        <v>0</v>
      </c>
      <c r="G29" s="1" t="s">
        <v>0</v>
      </c>
      <c r="I29" s="6" t="s">
        <v>490</v>
      </c>
      <c r="K29" s="1" t="s">
        <v>0</v>
      </c>
      <c r="N29" s="1" t="s">
        <v>0</v>
      </c>
      <c r="P29" s="1" t="s">
        <v>0</v>
      </c>
    </row>
    <row r="30" spans="1:16" x14ac:dyDescent="0.25">
      <c r="A30" t="s">
        <v>24</v>
      </c>
      <c r="B30" s="1" t="s">
        <v>86</v>
      </c>
      <c r="C30" s="1" t="s">
        <v>244</v>
      </c>
      <c r="E30" s="1" t="s">
        <v>0</v>
      </c>
      <c r="G30" s="1" t="s">
        <v>0</v>
      </c>
      <c r="I30" s="6" t="s">
        <v>490</v>
      </c>
      <c r="K30" s="1" t="s">
        <v>0</v>
      </c>
      <c r="N30" s="1" t="s">
        <v>0</v>
      </c>
      <c r="P30" s="1" t="s">
        <v>0</v>
      </c>
    </row>
    <row r="31" spans="1:16" x14ac:dyDescent="0.25">
      <c r="A31" t="s">
        <v>23</v>
      </c>
      <c r="B31" s="1" t="s">
        <v>86</v>
      </c>
      <c r="C31" s="1" t="s">
        <v>430</v>
      </c>
      <c r="E31" s="1" t="s">
        <v>0</v>
      </c>
      <c r="G31" s="1" t="s">
        <v>0</v>
      </c>
      <c r="I31" s="6" t="s">
        <v>490</v>
      </c>
      <c r="K31" s="1" t="s">
        <v>0</v>
      </c>
      <c r="N31" s="1" t="s">
        <v>0</v>
      </c>
      <c r="P31" s="1" t="s">
        <v>0</v>
      </c>
    </row>
    <row r="32" spans="1:16" x14ac:dyDescent="0.25">
      <c r="A32" t="s">
        <v>22</v>
      </c>
      <c r="B32" s="1" t="s">
        <v>86</v>
      </c>
      <c r="C32" s="1" t="s">
        <v>429</v>
      </c>
      <c r="D32" s="1">
        <v>16.13</v>
      </c>
      <c r="E32" s="2">
        <v>5.48</v>
      </c>
      <c r="G32" s="21" t="s">
        <v>625</v>
      </c>
      <c r="I32" s="6" t="s">
        <v>490</v>
      </c>
      <c r="K32" s="2">
        <v>5.71</v>
      </c>
      <c r="M32" s="1">
        <v>11.99</v>
      </c>
      <c r="N32" s="2">
        <v>7.78</v>
      </c>
      <c r="P32" s="2">
        <v>5.93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111</v>
      </c>
      <c r="D34" s="1">
        <v>9.1199999999999992</v>
      </c>
      <c r="E34" s="2">
        <v>5.0999999999999996</v>
      </c>
      <c r="G34" s="21" t="s">
        <v>593</v>
      </c>
      <c r="I34" s="6" t="s">
        <v>490</v>
      </c>
      <c r="K34" s="2">
        <v>3.4</v>
      </c>
      <c r="M34" s="1">
        <v>5.05</v>
      </c>
      <c r="N34" s="2">
        <v>10</v>
      </c>
      <c r="P34" s="24">
        <v>5.5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6" t="s">
        <v>490</v>
      </c>
      <c r="K35" s="18" t="s">
        <v>18</v>
      </c>
      <c r="M35" s="29">
        <v>8</v>
      </c>
      <c r="N35" s="6" t="s">
        <v>18</v>
      </c>
      <c r="P35" s="20" t="s">
        <v>18</v>
      </c>
    </row>
    <row r="36" spans="1:17" x14ac:dyDescent="0.25">
      <c r="A36" t="s">
        <v>17</v>
      </c>
      <c r="B36" s="1" t="s">
        <v>72</v>
      </c>
      <c r="C36" s="1" t="s">
        <v>79</v>
      </c>
      <c r="D36" s="1">
        <v>24.46</v>
      </c>
      <c r="E36" s="2">
        <v>10</v>
      </c>
      <c r="G36" s="21" t="s">
        <v>193</v>
      </c>
      <c r="I36" s="6" t="s">
        <v>490</v>
      </c>
      <c r="K36" s="2">
        <v>15.9</v>
      </c>
      <c r="M36" s="1">
        <v>24.92</v>
      </c>
      <c r="N36" s="2">
        <v>19.399999999999999</v>
      </c>
      <c r="P36" s="2">
        <v>21.5</v>
      </c>
    </row>
    <row r="37" spans="1:17" x14ac:dyDescent="0.25">
      <c r="A37" t="s">
        <v>16</v>
      </c>
      <c r="B37" s="1" t="s">
        <v>72</v>
      </c>
      <c r="C37" s="1" t="s">
        <v>428</v>
      </c>
      <c r="D37" s="1">
        <v>0.4</v>
      </c>
      <c r="E37" s="20" t="s">
        <v>15</v>
      </c>
      <c r="G37" s="1" t="s">
        <v>15</v>
      </c>
      <c r="I37" s="6" t="s">
        <v>490</v>
      </c>
      <c r="K37" s="1" t="s">
        <v>15</v>
      </c>
      <c r="M37" s="1">
        <v>0.4</v>
      </c>
      <c r="N37" s="1" t="s">
        <v>15</v>
      </c>
      <c r="P37" s="20" t="s">
        <v>15</v>
      </c>
    </row>
    <row r="38" spans="1:17" x14ac:dyDescent="0.25">
      <c r="A38" t="s">
        <v>14</v>
      </c>
      <c r="B38" s="1" t="s">
        <v>72</v>
      </c>
      <c r="C38" s="1" t="s">
        <v>427</v>
      </c>
      <c r="D38" s="29">
        <v>2</v>
      </c>
      <c r="E38" s="20" t="s">
        <v>11</v>
      </c>
      <c r="G38" s="1" t="s">
        <v>11</v>
      </c>
      <c r="I38" s="6" t="s">
        <v>490</v>
      </c>
      <c r="K38" s="2">
        <v>4.48E-2</v>
      </c>
      <c r="M38" s="29">
        <v>2</v>
      </c>
      <c r="N38" s="2">
        <v>0.25900000000000001</v>
      </c>
      <c r="P38" s="20" t="s">
        <v>632</v>
      </c>
    </row>
    <row r="39" spans="1:17" x14ac:dyDescent="0.25">
      <c r="A39" t="s">
        <v>13</v>
      </c>
      <c r="B39" s="1" t="s">
        <v>72</v>
      </c>
      <c r="C39" s="1" t="s">
        <v>426</v>
      </c>
      <c r="D39" s="1">
        <v>0.24</v>
      </c>
      <c r="E39" s="22" t="s">
        <v>11</v>
      </c>
      <c r="G39" s="18" t="s">
        <v>11</v>
      </c>
      <c r="I39" s="6" t="s">
        <v>490</v>
      </c>
      <c r="K39" s="20">
        <v>0.11600000000000001</v>
      </c>
      <c r="M39" s="29">
        <v>2</v>
      </c>
      <c r="N39" s="20" t="s">
        <v>679</v>
      </c>
      <c r="P39" s="20" t="s">
        <v>15</v>
      </c>
    </row>
    <row r="40" spans="1:17" x14ac:dyDescent="0.25">
      <c r="A40" t="s">
        <v>12</v>
      </c>
      <c r="B40" s="1" t="s">
        <v>72</v>
      </c>
      <c r="C40" s="1" t="s">
        <v>217</v>
      </c>
      <c r="D40" s="29">
        <v>2</v>
      </c>
      <c r="E40" s="22" t="s">
        <v>11</v>
      </c>
      <c r="G40" s="18" t="s">
        <v>11</v>
      </c>
      <c r="I40" s="6" t="s">
        <v>490</v>
      </c>
      <c r="K40" s="20" t="s">
        <v>15</v>
      </c>
      <c r="M40" s="29">
        <v>2</v>
      </c>
      <c r="N40" s="20" t="s">
        <v>15</v>
      </c>
      <c r="P40" s="20" t="s">
        <v>15</v>
      </c>
    </row>
    <row r="41" spans="1:17" x14ac:dyDescent="0.25">
      <c r="A41" t="s">
        <v>10</v>
      </c>
      <c r="B41" s="1" t="s">
        <v>72</v>
      </c>
      <c r="C41" s="1" t="s">
        <v>425</v>
      </c>
      <c r="D41" s="1">
        <v>11.08</v>
      </c>
      <c r="E41" s="22" t="s">
        <v>424</v>
      </c>
      <c r="G41" s="18" t="s">
        <v>60</v>
      </c>
      <c r="I41" s="6" t="s">
        <v>490</v>
      </c>
      <c r="K41" s="20" t="s">
        <v>8</v>
      </c>
      <c r="M41" s="29">
        <v>4</v>
      </c>
      <c r="N41" s="20" t="s">
        <v>653</v>
      </c>
      <c r="P41" s="20" t="s">
        <v>18</v>
      </c>
    </row>
    <row r="42" spans="1:17" x14ac:dyDescent="0.25">
      <c r="A42" t="s">
        <v>9</v>
      </c>
      <c r="B42" s="1" t="s">
        <v>72</v>
      </c>
      <c r="C42" s="1" t="s">
        <v>188</v>
      </c>
      <c r="D42" s="1">
        <v>20</v>
      </c>
      <c r="E42" s="22" t="s">
        <v>8</v>
      </c>
      <c r="G42" s="18" t="s">
        <v>8</v>
      </c>
      <c r="I42" s="6" t="s">
        <v>490</v>
      </c>
      <c r="K42" s="20" t="s">
        <v>59</v>
      </c>
      <c r="M42" s="1">
        <v>20</v>
      </c>
      <c r="N42" s="20" t="s">
        <v>59</v>
      </c>
      <c r="P42" s="20" t="s">
        <v>77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423</v>
      </c>
      <c r="D44" s="1">
        <v>7.55</v>
      </c>
      <c r="E44" s="2">
        <v>3.5</v>
      </c>
      <c r="G44" s="21" t="s">
        <v>243</v>
      </c>
      <c r="I44" s="6" t="s">
        <v>490</v>
      </c>
      <c r="K44" s="2">
        <v>4.2</v>
      </c>
      <c r="M44" s="1">
        <v>4.84</v>
      </c>
      <c r="N44" s="2">
        <v>4.9000000000000004</v>
      </c>
      <c r="P44" s="2">
        <v>3.7</v>
      </c>
    </row>
    <row r="45" spans="1:17" x14ac:dyDescent="0.25">
      <c r="A45" t="s">
        <v>5</v>
      </c>
      <c r="B45" s="1" t="s">
        <v>72</v>
      </c>
      <c r="C45" s="1" t="s">
        <v>255</v>
      </c>
      <c r="D45" s="1">
        <v>3.02</v>
      </c>
      <c r="E45" s="2">
        <v>1.4</v>
      </c>
      <c r="G45" s="21" t="s">
        <v>600</v>
      </c>
      <c r="I45" s="6" t="s">
        <v>490</v>
      </c>
      <c r="K45" s="2">
        <v>1.6</v>
      </c>
      <c r="M45" s="1">
        <v>1.94</v>
      </c>
      <c r="N45" s="38">
        <v>2</v>
      </c>
      <c r="P45" s="38">
        <v>1.6</v>
      </c>
    </row>
    <row r="46" spans="1:17" x14ac:dyDescent="0.25">
      <c r="A46" t="s">
        <v>4</v>
      </c>
      <c r="B46" s="1" t="s">
        <v>72</v>
      </c>
      <c r="C46" s="1" t="s">
        <v>195</v>
      </c>
      <c r="D46" s="1">
        <v>2.65</v>
      </c>
      <c r="E46" s="2">
        <v>0.91</v>
      </c>
      <c r="G46" s="21" t="s">
        <v>606</v>
      </c>
      <c r="I46" s="6" t="s">
        <v>490</v>
      </c>
      <c r="K46" s="2">
        <v>0.76</v>
      </c>
      <c r="M46" s="1">
        <v>0.94</v>
      </c>
      <c r="N46" s="2">
        <v>0.87</v>
      </c>
      <c r="P46" s="2">
        <v>0.86</v>
      </c>
    </row>
    <row r="47" spans="1:17" x14ac:dyDescent="0.25">
      <c r="A47" t="s">
        <v>3</v>
      </c>
      <c r="B47" s="1" t="s">
        <v>72</v>
      </c>
      <c r="C47" s="1" t="s">
        <v>74</v>
      </c>
      <c r="D47" s="1">
        <v>10.69</v>
      </c>
      <c r="E47" s="2">
        <v>4.7</v>
      </c>
      <c r="G47" s="21" t="s">
        <v>607</v>
      </c>
      <c r="I47" s="6" t="s">
        <v>490</v>
      </c>
      <c r="K47" s="2">
        <v>7.1</v>
      </c>
      <c r="M47" s="1">
        <v>11.68</v>
      </c>
      <c r="N47" s="2">
        <v>8.4</v>
      </c>
      <c r="P47" s="2">
        <v>9.6999999999999993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377</v>
      </c>
      <c r="D49" s="1">
        <v>37.479999999999997</v>
      </c>
      <c r="E49" s="2">
        <v>16</v>
      </c>
      <c r="G49" s="21" t="s">
        <v>219</v>
      </c>
      <c r="I49" s="6" t="s">
        <v>490</v>
      </c>
      <c r="K49" s="2">
        <v>18</v>
      </c>
      <c r="M49" s="1">
        <v>21.14</v>
      </c>
      <c r="N49" s="2">
        <v>60</v>
      </c>
      <c r="P49" s="2">
        <v>12</v>
      </c>
    </row>
    <row r="50" spans="1:16" x14ac:dyDescent="0.25">
      <c r="A50" t="s">
        <v>183</v>
      </c>
      <c r="B50" s="1" t="s">
        <v>72</v>
      </c>
      <c r="C50" s="1" t="s">
        <v>422</v>
      </c>
      <c r="D50" s="1">
        <v>210.94</v>
      </c>
      <c r="E50" s="2">
        <v>60</v>
      </c>
      <c r="G50" s="21" t="s">
        <v>601</v>
      </c>
      <c r="I50" s="6" t="s">
        <v>490</v>
      </c>
      <c r="K50" s="2">
        <v>80</v>
      </c>
      <c r="M50" s="1">
        <v>210.94</v>
      </c>
      <c r="N50" s="2">
        <v>52</v>
      </c>
      <c r="P50" s="62">
        <v>86</v>
      </c>
    </row>
    <row r="51" spans="1:16" x14ac:dyDescent="0.25">
      <c r="A51" t="s">
        <v>181</v>
      </c>
      <c r="B51" s="1" t="s">
        <v>72</v>
      </c>
      <c r="C51" s="1" t="s">
        <v>421</v>
      </c>
      <c r="D51" s="1">
        <v>55.41</v>
      </c>
      <c r="E51" s="1" t="s">
        <v>0</v>
      </c>
      <c r="G51" s="1" t="s">
        <v>69</v>
      </c>
      <c r="I51" s="6" t="s">
        <v>490</v>
      </c>
      <c r="K51" s="1" t="s">
        <v>69</v>
      </c>
      <c r="M51" s="1">
        <v>13.2</v>
      </c>
      <c r="N51" s="21">
        <v>6.9</v>
      </c>
      <c r="P51" s="68">
        <v>20.399999999999999</v>
      </c>
    </row>
    <row r="53" spans="1:16" x14ac:dyDescent="0.25">
      <c r="A53" t="s">
        <v>675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WBR-001 (Monitoring)
Humboldt Mill</oddHeader>
    <oddFooter>&amp;L&amp;IExplanations of abbreviations are included on the final page of this table.&amp;R&amp;IWBR-001 (Monitoring)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Q53"/>
  <sheetViews>
    <sheetView workbookViewId="0">
      <pane xSplit="4" ySplit="16" topLeftCell="E29" activePane="bottomRight" state="frozen"/>
      <selection pane="topRight" activeCell="E1" sqref="E1"/>
      <selection pane="bottomLeft" activeCell="A17" sqref="A17"/>
      <selection pane="bottomRight" activeCell="P46" sqref="P46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7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7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1.6</v>
      </c>
      <c r="G3" s="1">
        <v>8.59</v>
      </c>
      <c r="I3" s="1">
        <v>6.63</v>
      </c>
      <c r="K3" s="20">
        <v>8.44</v>
      </c>
      <c r="M3" s="1" t="s">
        <v>0</v>
      </c>
      <c r="N3" s="20">
        <v>1.45</v>
      </c>
      <c r="P3" s="20">
        <v>8.5299999999999994</v>
      </c>
    </row>
    <row r="4" spans="1:17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116.4</v>
      </c>
      <c r="G4" s="1">
        <v>133.6</v>
      </c>
      <c r="I4" s="1">
        <v>158.4</v>
      </c>
      <c r="K4" s="20">
        <v>205.3</v>
      </c>
      <c r="M4" s="1" t="s">
        <v>0</v>
      </c>
      <c r="N4" s="20">
        <v>5.34</v>
      </c>
      <c r="P4" s="20">
        <v>236.4</v>
      </c>
    </row>
    <row r="5" spans="1:17" x14ac:dyDescent="0.25">
      <c r="A5" t="s">
        <v>49</v>
      </c>
      <c r="B5" s="1" t="s">
        <v>105</v>
      </c>
      <c r="C5" s="1" t="s">
        <v>408</v>
      </c>
      <c r="D5" s="1" t="s">
        <v>676</v>
      </c>
      <c r="E5" s="18">
        <v>6.2</v>
      </c>
      <c r="G5" s="1">
        <v>6.58</v>
      </c>
      <c r="I5" s="18">
        <v>7.4</v>
      </c>
      <c r="K5" s="25">
        <v>5.88</v>
      </c>
      <c r="M5" s="1" t="s">
        <v>686</v>
      </c>
      <c r="N5" s="20">
        <v>6.23</v>
      </c>
      <c r="P5" s="20">
        <v>6.44</v>
      </c>
    </row>
    <row r="6" spans="1:17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141.19999999999999</v>
      </c>
      <c r="G6" s="1">
        <v>167</v>
      </c>
      <c r="I6" s="1">
        <v>172.3</v>
      </c>
      <c r="K6" s="20">
        <v>164.9</v>
      </c>
      <c r="M6" s="1" t="s">
        <v>0</v>
      </c>
      <c r="N6" s="20">
        <v>252.9</v>
      </c>
      <c r="P6" s="20">
        <v>146.1</v>
      </c>
    </row>
    <row r="7" spans="1:17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1.34</v>
      </c>
      <c r="G7" s="1">
        <v>13.09</v>
      </c>
      <c r="I7" s="1">
        <v>19.82</v>
      </c>
      <c r="K7" s="20">
        <v>1.69</v>
      </c>
      <c r="M7" s="1" t="s">
        <v>0</v>
      </c>
      <c r="N7" s="20">
        <v>0.74</v>
      </c>
      <c r="P7" s="20">
        <v>20.34</v>
      </c>
    </row>
    <row r="8" spans="1:17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22.2</v>
      </c>
      <c r="G8" s="1">
        <v>12.57</v>
      </c>
      <c r="I8" s="1">
        <v>29.12</v>
      </c>
      <c r="K8" s="20">
        <v>12.7</v>
      </c>
      <c r="M8" s="1" t="s">
        <v>0</v>
      </c>
      <c r="N8" s="20">
        <v>42.11</v>
      </c>
      <c r="P8" s="20">
        <v>56.1</v>
      </c>
    </row>
    <row r="9" spans="1:17" x14ac:dyDescent="0.25">
      <c r="A9" t="s">
        <v>487</v>
      </c>
      <c r="B9" s="1" t="s">
        <v>488</v>
      </c>
      <c r="C9" s="1" t="s">
        <v>0</v>
      </c>
      <c r="D9" s="1" t="s">
        <v>0</v>
      </c>
      <c r="E9" s="1" t="s">
        <v>490</v>
      </c>
      <c r="G9" s="1">
        <v>2.66</v>
      </c>
      <c r="I9" s="1">
        <v>8.2100000000000009</v>
      </c>
      <c r="K9" s="20">
        <v>1.71</v>
      </c>
      <c r="M9" s="1" t="s">
        <v>0</v>
      </c>
      <c r="N9" s="20" t="s">
        <v>490</v>
      </c>
      <c r="P9" s="20" t="s">
        <v>490</v>
      </c>
    </row>
    <row r="10" spans="1:17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</row>
    <row r="11" spans="1:17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21">
        <v>90.4</v>
      </c>
      <c r="K11" s="1" t="s">
        <v>0</v>
      </c>
      <c r="N11" s="1" t="s">
        <v>0</v>
      </c>
      <c r="P11" s="1" t="s">
        <v>0</v>
      </c>
    </row>
    <row r="12" spans="1:17" x14ac:dyDescent="0.25">
      <c r="A12" t="s">
        <v>42</v>
      </c>
      <c r="B12" s="1" t="s">
        <v>86</v>
      </c>
      <c r="C12" s="1" t="s">
        <v>233</v>
      </c>
      <c r="E12" s="1" t="s">
        <v>0</v>
      </c>
      <c r="G12" s="1" t="s">
        <v>0</v>
      </c>
      <c r="I12" s="18" t="s">
        <v>61</v>
      </c>
      <c r="K12" s="1" t="s">
        <v>0</v>
      </c>
      <c r="N12" s="1" t="s">
        <v>0</v>
      </c>
      <c r="P12" s="1" t="s">
        <v>0</v>
      </c>
    </row>
    <row r="13" spans="1:17" x14ac:dyDescent="0.25">
      <c r="A13" t="s">
        <v>41</v>
      </c>
      <c r="B13" s="1" t="s">
        <v>86</v>
      </c>
      <c r="C13" s="1" t="s">
        <v>189</v>
      </c>
      <c r="D13" s="1">
        <v>7.13</v>
      </c>
      <c r="E13" s="2">
        <v>3.5</v>
      </c>
      <c r="G13" s="21" t="s">
        <v>238</v>
      </c>
      <c r="I13" s="21">
        <v>4</v>
      </c>
      <c r="K13" s="2">
        <v>2.8</v>
      </c>
      <c r="M13" s="1">
        <v>3.02</v>
      </c>
      <c r="N13" s="2">
        <v>5.0999999999999996</v>
      </c>
      <c r="P13" s="24">
        <v>3.2</v>
      </c>
    </row>
    <row r="14" spans="1:17" x14ac:dyDescent="0.25">
      <c r="A14" t="s">
        <v>40</v>
      </c>
      <c r="B14" s="1" t="s">
        <v>86</v>
      </c>
      <c r="C14" s="1" t="s">
        <v>240</v>
      </c>
      <c r="E14" s="1" t="s">
        <v>0</v>
      </c>
      <c r="G14" s="1" t="s">
        <v>0</v>
      </c>
      <c r="I14" s="21">
        <v>8.6999999999999993</v>
      </c>
      <c r="K14" s="1" t="s">
        <v>0</v>
      </c>
      <c r="N14" s="1" t="s">
        <v>0</v>
      </c>
      <c r="P14" s="1" t="s">
        <v>0</v>
      </c>
    </row>
    <row r="15" spans="1:17" x14ac:dyDescent="0.25">
      <c r="A15" t="s">
        <v>39</v>
      </c>
      <c r="B15" s="1" t="s">
        <v>86</v>
      </c>
      <c r="C15" s="1" t="s">
        <v>208</v>
      </c>
      <c r="E15" s="1" t="s">
        <v>0</v>
      </c>
      <c r="G15" s="1" t="s">
        <v>0</v>
      </c>
      <c r="I15" s="18" t="s">
        <v>61</v>
      </c>
      <c r="K15" s="1" t="s">
        <v>0</v>
      </c>
      <c r="N15" s="1" t="s">
        <v>0</v>
      </c>
      <c r="P15" s="1" t="s">
        <v>0</v>
      </c>
    </row>
    <row r="16" spans="1:17" x14ac:dyDescent="0.25">
      <c r="A16" t="s">
        <v>38</v>
      </c>
      <c r="B16" s="1" t="s">
        <v>86</v>
      </c>
      <c r="C16" s="1" t="s">
        <v>215</v>
      </c>
      <c r="E16" s="1" t="s">
        <v>0</v>
      </c>
      <c r="G16" s="1" t="s">
        <v>0</v>
      </c>
      <c r="I16" s="21">
        <v>16.8</v>
      </c>
      <c r="K16" s="1" t="s">
        <v>0</v>
      </c>
      <c r="N16" s="1" t="s">
        <v>0</v>
      </c>
      <c r="P16" s="1" t="s">
        <v>0</v>
      </c>
    </row>
    <row r="17" spans="1:16" x14ac:dyDescent="0.25">
      <c r="A17" t="s">
        <v>37</v>
      </c>
      <c r="B17" s="1" t="s">
        <v>86</v>
      </c>
      <c r="C17" s="1" t="s">
        <v>229</v>
      </c>
      <c r="E17" s="1" t="s">
        <v>0</v>
      </c>
      <c r="G17" s="1" t="s">
        <v>0</v>
      </c>
      <c r="I17" s="6" t="s">
        <v>59</v>
      </c>
      <c r="K17" s="20" t="s">
        <v>645</v>
      </c>
      <c r="N17" s="1" t="s">
        <v>0</v>
      </c>
      <c r="P17" s="1" t="s">
        <v>0</v>
      </c>
    </row>
    <row r="18" spans="1:16" x14ac:dyDescent="0.25">
      <c r="A18" t="s">
        <v>36</v>
      </c>
      <c r="B18" s="1" t="s">
        <v>86</v>
      </c>
      <c r="C18" s="1" t="s">
        <v>189</v>
      </c>
      <c r="E18" s="1" t="s">
        <v>0</v>
      </c>
      <c r="G18" s="1" t="s">
        <v>0</v>
      </c>
      <c r="I18" s="6" t="s">
        <v>61</v>
      </c>
      <c r="K18" s="1" t="s">
        <v>0</v>
      </c>
      <c r="N18" s="1" t="s">
        <v>0</v>
      </c>
      <c r="P18" s="1" t="s">
        <v>0</v>
      </c>
    </row>
    <row r="19" spans="1:16" x14ac:dyDescent="0.25">
      <c r="A19" t="s">
        <v>35</v>
      </c>
      <c r="B19" s="1" t="s">
        <v>86</v>
      </c>
      <c r="C19" s="1" t="s">
        <v>247</v>
      </c>
      <c r="E19" s="1" t="s">
        <v>0</v>
      </c>
      <c r="G19" s="1" t="s">
        <v>0</v>
      </c>
      <c r="I19" s="6" t="s">
        <v>61</v>
      </c>
      <c r="K19" s="2">
        <v>0.74</v>
      </c>
      <c r="N19" s="1" t="s">
        <v>0</v>
      </c>
      <c r="P19" s="1" t="s">
        <v>0</v>
      </c>
    </row>
    <row r="20" spans="1:16" x14ac:dyDescent="0.25">
      <c r="A20" t="s">
        <v>34</v>
      </c>
      <c r="B20" s="1" t="s">
        <v>86</v>
      </c>
      <c r="C20" s="1" t="s">
        <v>460</v>
      </c>
      <c r="D20" s="1">
        <v>1.35</v>
      </c>
      <c r="E20" s="2">
        <v>1.18</v>
      </c>
      <c r="G20" s="24" t="s">
        <v>620</v>
      </c>
      <c r="I20" s="21">
        <v>0.99</v>
      </c>
      <c r="K20" s="24">
        <v>1.48</v>
      </c>
      <c r="M20" s="1">
        <v>2.54</v>
      </c>
      <c r="N20" s="2">
        <v>0.84</v>
      </c>
      <c r="P20" s="24">
        <v>3.07</v>
      </c>
    </row>
    <row r="21" spans="1:16" x14ac:dyDescent="0.25">
      <c r="A21" t="s">
        <v>33</v>
      </c>
      <c r="B21" s="1" t="s">
        <v>86</v>
      </c>
      <c r="C21" s="1" t="s">
        <v>459</v>
      </c>
      <c r="D21" s="1">
        <v>16420.560000000001</v>
      </c>
      <c r="E21" s="2">
        <v>7300</v>
      </c>
      <c r="G21" s="21" t="s">
        <v>603</v>
      </c>
      <c r="I21" s="21">
        <v>9740</v>
      </c>
      <c r="K21" s="2">
        <v>5340</v>
      </c>
      <c r="M21" s="1">
        <v>4818.6499999999996</v>
      </c>
      <c r="N21" s="2">
        <v>12600</v>
      </c>
      <c r="P21" s="2">
        <v>6380</v>
      </c>
    </row>
    <row r="22" spans="1:16" x14ac:dyDescent="0.25">
      <c r="A22" t="s">
        <v>32</v>
      </c>
      <c r="B22" s="1" t="s">
        <v>86</v>
      </c>
      <c r="C22" s="1" t="s">
        <v>458</v>
      </c>
      <c r="D22" s="1">
        <v>0.44</v>
      </c>
      <c r="E22" s="7">
        <v>0.29299999999999998</v>
      </c>
      <c r="G22" s="24" t="s">
        <v>622</v>
      </c>
      <c r="I22" s="24">
        <v>0.33200000000000002</v>
      </c>
      <c r="K22" s="24">
        <v>0.46400000000000002</v>
      </c>
      <c r="L22" s="51"/>
      <c r="M22" s="1">
        <v>0.55000000000000004</v>
      </c>
      <c r="N22" s="24">
        <v>0.46800000000000003</v>
      </c>
      <c r="P22" s="24">
        <v>1.1000000000000001</v>
      </c>
    </row>
    <row r="23" spans="1:16" x14ac:dyDescent="0.25">
      <c r="A23" t="s">
        <v>31</v>
      </c>
      <c r="B23" s="1" t="s">
        <v>86</v>
      </c>
      <c r="C23" s="1" t="s">
        <v>457</v>
      </c>
      <c r="E23" s="1" t="s">
        <v>0</v>
      </c>
      <c r="G23" s="21" t="s">
        <v>0</v>
      </c>
      <c r="I23" s="18" t="s">
        <v>630</v>
      </c>
      <c r="K23" s="1" t="s">
        <v>0</v>
      </c>
      <c r="N23" s="1" t="s">
        <v>0</v>
      </c>
      <c r="P23" s="1" t="s">
        <v>0</v>
      </c>
    </row>
    <row r="24" spans="1:16" x14ac:dyDescent="0.25">
      <c r="A24" t="s">
        <v>30</v>
      </c>
      <c r="B24" s="1" t="s">
        <v>86</v>
      </c>
      <c r="C24" s="1" t="s">
        <v>456</v>
      </c>
      <c r="D24" s="1">
        <v>1549.89</v>
      </c>
      <c r="E24" s="2">
        <v>890</v>
      </c>
      <c r="G24" s="21" t="s">
        <v>598</v>
      </c>
      <c r="I24" s="21">
        <v>278</v>
      </c>
      <c r="K24" s="2">
        <v>337</v>
      </c>
      <c r="M24" s="1">
        <v>262.39</v>
      </c>
      <c r="N24" s="2">
        <v>875</v>
      </c>
      <c r="P24" s="2">
        <v>271</v>
      </c>
    </row>
    <row r="25" spans="1:16" x14ac:dyDescent="0.25">
      <c r="A25" t="s">
        <v>29</v>
      </c>
      <c r="B25" s="1" t="s">
        <v>93</v>
      </c>
      <c r="C25" s="1" t="s">
        <v>455</v>
      </c>
      <c r="D25" s="1">
        <v>4.5</v>
      </c>
      <c r="E25" s="2">
        <v>2.68</v>
      </c>
      <c r="G25" s="21" t="s">
        <v>599</v>
      </c>
      <c r="I25" s="21">
        <v>1.93</v>
      </c>
      <c r="K25" s="2">
        <v>4.0999999999999996</v>
      </c>
      <c r="M25" s="69">
        <v>3.6</v>
      </c>
      <c r="N25" s="2">
        <v>3.97</v>
      </c>
      <c r="P25" s="24">
        <v>5.72</v>
      </c>
    </row>
    <row r="26" spans="1:16" x14ac:dyDescent="0.25">
      <c r="A26" t="s">
        <v>28</v>
      </c>
      <c r="B26" s="1" t="s">
        <v>86</v>
      </c>
      <c r="C26" s="1" t="s">
        <v>454</v>
      </c>
      <c r="E26" s="1" t="s">
        <v>0</v>
      </c>
      <c r="G26" s="21" t="s">
        <v>0</v>
      </c>
      <c r="I26" s="1" t="s">
        <v>61</v>
      </c>
      <c r="K26" s="1" t="s">
        <v>0</v>
      </c>
      <c r="N26" s="1" t="s">
        <v>0</v>
      </c>
      <c r="P26" s="1" t="s">
        <v>0</v>
      </c>
    </row>
    <row r="27" spans="1:16" x14ac:dyDescent="0.25">
      <c r="A27" t="s">
        <v>27</v>
      </c>
      <c r="B27" s="1" t="s">
        <v>86</v>
      </c>
      <c r="C27" s="1" t="s">
        <v>433</v>
      </c>
      <c r="D27" s="1">
        <v>3.27</v>
      </c>
      <c r="E27" s="7">
        <v>2.67</v>
      </c>
      <c r="G27" s="21" t="s">
        <v>621</v>
      </c>
      <c r="I27" s="24">
        <v>2.02</v>
      </c>
      <c r="K27" s="24">
        <v>1.94</v>
      </c>
      <c r="M27" s="1">
        <v>2.4900000000000002</v>
      </c>
      <c r="N27" s="50">
        <v>1.7</v>
      </c>
      <c r="P27" s="24">
        <v>3.21</v>
      </c>
    </row>
    <row r="28" spans="1:16" x14ac:dyDescent="0.25">
      <c r="A28" t="s">
        <v>26</v>
      </c>
      <c r="B28" s="1" t="s">
        <v>86</v>
      </c>
      <c r="C28" s="1" t="s">
        <v>453</v>
      </c>
      <c r="E28" s="1" t="s">
        <v>0</v>
      </c>
      <c r="G28" s="1" t="s">
        <v>0</v>
      </c>
      <c r="I28" s="6" t="s">
        <v>61</v>
      </c>
      <c r="K28" s="24">
        <v>0.48699999999999999</v>
      </c>
      <c r="N28" s="1" t="s">
        <v>0</v>
      </c>
      <c r="P28" s="1" t="s">
        <v>0</v>
      </c>
    </row>
    <row r="29" spans="1:16" x14ac:dyDescent="0.25">
      <c r="A29" t="s">
        <v>25</v>
      </c>
      <c r="B29" s="1" t="s">
        <v>86</v>
      </c>
      <c r="C29" s="1" t="s">
        <v>431</v>
      </c>
      <c r="E29" s="1" t="s">
        <v>0</v>
      </c>
      <c r="G29" s="1" t="s">
        <v>0</v>
      </c>
      <c r="I29" s="6" t="s">
        <v>59</v>
      </c>
      <c r="K29" s="1" t="s">
        <v>0</v>
      </c>
      <c r="N29" s="1" t="s">
        <v>0</v>
      </c>
      <c r="P29" s="1" t="s">
        <v>0</v>
      </c>
    </row>
    <row r="30" spans="1:16" x14ac:dyDescent="0.25">
      <c r="A30" t="s">
        <v>24</v>
      </c>
      <c r="B30" s="1" t="s">
        <v>86</v>
      </c>
      <c r="C30" s="1" t="s">
        <v>233</v>
      </c>
      <c r="E30" s="1" t="s">
        <v>0</v>
      </c>
      <c r="G30" s="1" t="s">
        <v>0</v>
      </c>
      <c r="I30" s="18" t="s">
        <v>61</v>
      </c>
      <c r="K30" s="1" t="s">
        <v>0</v>
      </c>
      <c r="N30" s="1" t="s">
        <v>0</v>
      </c>
      <c r="P30" s="1" t="s">
        <v>0</v>
      </c>
    </row>
    <row r="31" spans="1:16" x14ac:dyDescent="0.25">
      <c r="A31" t="s">
        <v>23</v>
      </c>
      <c r="B31" s="1" t="s">
        <v>86</v>
      </c>
      <c r="C31" s="1" t="s">
        <v>452</v>
      </c>
      <c r="E31" s="1" t="s">
        <v>0</v>
      </c>
      <c r="G31" s="1" t="s">
        <v>0</v>
      </c>
      <c r="I31" s="18" t="s">
        <v>61</v>
      </c>
      <c r="K31" s="1" t="s">
        <v>0</v>
      </c>
      <c r="N31" s="1" t="s">
        <v>0</v>
      </c>
      <c r="P31" s="1" t="s">
        <v>0</v>
      </c>
    </row>
    <row r="32" spans="1:16" x14ac:dyDescent="0.25">
      <c r="A32" t="s">
        <v>22</v>
      </c>
      <c r="B32" s="1" t="s">
        <v>86</v>
      </c>
      <c r="C32" s="1" t="s">
        <v>451</v>
      </c>
      <c r="D32" s="1">
        <v>19.809999999999999</v>
      </c>
      <c r="E32" s="2">
        <v>2.86</v>
      </c>
      <c r="G32" s="21" t="s">
        <v>623</v>
      </c>
      <c r="I32" s="21">
        <v>1.84</v>
      </c>
      <c r="K32" s="2">
        <v>4.18</v>
      </c>
      <c r="M32" s="1">
        <v>25.07</v>
      </c>
      <c r="N32" s="2">
        <v>4.03</v>
      </c>
      <c r="P32" s="2">
        <v>9.6999999999999993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450</v>
      </c>
      <c r="D34" s="29">
        <v>105.26</v>
      </c>
      <c r="E34" s="7">
        <v>98</v>
      </c>
      <c r="G34" s="21" t="s">
        <v>193</v>
      </c>
      <c r="I34" s="21">
        <v>31.4</v>
      </c>
      <c r="K34" s="2">
        <v>18</v>
      </c>
      <c r="M34" s="29">
        <v>17.79</v>
      </c>
      <c r="N34" s="2">
        <v>35.200000000000003</v>
      </c>
      <c r="P34" s="2">
        <v>16.399999999999999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18" t="s">
        <v>18</v>
      </c>
      <c r="K35" s="18" t="s">
        <v>18</v>
      </c>
      <c r="M35" s="29">
        <v>8</v>
      </c>
      <c r="N35" s="6" t="s">
        <v>18</v>
      </c>
      <c r="P35" s="20" t="s">
        <v>18</v>
      </c>
    </row>
    <row r="36" spans="1:17" x14ac:dyDescent="0.25">
      <c r="A36" t="s">
        <v>17</v>
      </c>
      <c r="B36" s="1" t="s">
        <v>72</v>
      </c>
      <c r="C36" s="1" t="s">
        <v>184</v>
      </c>
      <c r="D36" s="1">
        <v>59.63</v>
      </c>
      <c r="E36" s="2">
        <v>48</v>
      </c>
      <c r="G36" s="21" t="s">
        <v>355</v>
      </c>
      <c r="I36" s="21">
        <v>42.9</v>
      </c>
      <c r="K36" s="2">
        <v>40.700000000000003</v>
      </c>
      <c r="M36" s="1">
        <v>41.88</v>
      </c>
      <c r="N36" s="2">
        <v>46.5</v>
      </c>
      <c r="P36" s="2">
        <v>28.1</v>
      </c>
    </row>
    <row r="37" spans="1:17" x14ac:dyDescent="0.25">
      <c r="A37" t="s">
        <v>16</v>
      </c>
      <c r="B37" s="1" t="s">
        <v>72</v>
      </c>
      <c r="C37" s="1" t="s">
        <v>449</v>
      </c>
      <c r="D37" s="1">
        <v>0.28999999999999998</v>
      </c>
      <c r="E37" s="20" t="s">
        <v>15</v>
      </c>
      <c r="G37" s="1" t="s">
        <v>15</v>
      </c>
      <c r="I37" s="20" t="s">
        <v>15</v>
      </c>
      <c r="K37" s="20" t="s">
        <v>15</v>
      </c>
      <c r="M37" s="1">
        <v>0.4</v>
      </c>
      <c r="N37" s="20" t="s">
        <v>15</v>
      </c>
      <c r="P37" s="20" t="s">
        <v>15</v>
      </c>
    </row>
    <row r="38" spans="1:17" x14ac:dyDescent="0.25">
      <c r="A38" t="s">
        <v>14</v>
      </c>
      <c r="B38" s="1" t="s">
        <v>72</v>
      </c>
      <c r="C38" s="1" t="s">
        <v>448</v>
      </c>
      <c r="D38" s="29">
        <v>2</v>
      </c>
      <c r="E38" s="20" t="s">
        <v>11</v>
      </c>
      <c r="G38" s="1" t="s">
        <v>11</v>
      </c>
      <c r="I38" s="21">
        <v>3.1300000000000001E-2</v>
      </c>
      <c r="K38" s="2">
        <v>9.1399999999999995E-2</v>
      </c>
      <c r="M38" s="29">
        <v>2</v>
      </c>
      <c r="N38" s="2">
        <v>0.437</v>
      </c>
      <c r="P38" s="2">
        <f>35.3/1000</f>
        <v>3.5299999999999998E-2</v>
      </c>
    </row>
    <row r="39" spans="1:17" x14ac:dyDescent="0.25">
      <c r="A39" t="s">
        <v>13</v>
      </c>
      <c r="B39" s="1" t="s">
        <v>72</v>
      </c>
      <c r="C39" s="1" t="s">
        <v>113</v>
      </c>
      <c r="D39" s="29">
        <v>2</v>
      </c>
      <c r="E39" s="22" t="s">
        <v>11</v>
      </c>
      <c r="G39" s="18" t="s">
        <v>11</v>
      </c>
      <c r="I39" s="6" t="s">
        <v>15</v>
      </c>
      <c r="K39" s="6" t="s">
        <v>15</v>
      </c>
      <c r="M39" s="29">
        <v>2</v>
      </c>
      <c r="N39" s="6" t="s">
        <v>15</v>
      </c>
      <c r="P39" s="20" t="s">
        <v>15</v>
      </c>
    </row>
    <row r="40" spans="1:17" x14ac:dyDescent="0.25">
      <c r="A40" t="s">
        <v>12</v>
      </c>
      <c r="B40" s="1" t="s">
        <v>72</v>
      </c>
      <c r="C40" s="1" t="s">
        <v>217</v>
      </c>
      <c r="D40" s="29">
        <v>2</v>
      </c>
      <c r="E40" s="22" t="s">
        <v>11</v>
      </c>
      <c r="G40" s="18" t="s">
        <v>11</v>
      </c>
      <c r="I40" s="6" t="s">
        <v>15</v>
      </c>
      <c r="K40" s="6" t="s">
        <v>15</v>
      </c>
      <c r="M40" s="29">
        <v>2</v>
      </c>
      <c r="N40" s="6" t="s">
        <v>15</v>
      </c>
      <c r="P40" s="20" t="s">
        <v>15</v>
      </c>
    </row>
    <row r="41" spans="1:17" x14ac:dyDescent="0.25">
      <c r="A41" t="s">
        <v>10</v>
      </c>
      <c r="B41" s="1" t="s">
        <v>72</v>
      </c>
      <c r="C41" s="1" t="s">
        <v>447</v>
      </c>
      <c r="D41" s="1">
        <v>10.32</v>
      </c>
      <c r="E41" s="20" t="s">
        <v>61</v>
      </c>
      <c r="G41" s="1" t="s">
        <v>61</v>
      </c>
      <c r="I41" s="1" t="s">
        <v>61</v>
      </c>
      <c r="K41" s="1" t="s">
        <v>8</v>
      </c>
      <c r="M41" s="1">
        <v>9.1199999999999992</v>
      </c>
      <c r="N41" s="1" t="s">
        <v>653</v>
      </c>
      <c r="P41" s="20" t="s">
        <v>61</v>
      </c>
    </row>
    <row r="42" spans="1:17" x14ac:dyDescent="0.25">
      <c r="A42" t="s">
        <v>9</v>
      </c>
      <c r="B42" s="1" t="s">
        <v>72</v>
      </c>
      <c r="C42" s="1" t="s">
        <v>188</v>
      </c>
      <c r="D42" s="1">
        <v>20</v>
      </c>
      <c r="E42" s="22" t="s">
        <v>8</v>
      </c>
      <c r="G42" s="1" t="s">
        <v>8</v>
      </c>
      <c r="I42" s="6" t="s">
        <v>59</v>
      </c>
      <c r="K42" s="6" t="s">
        <v>59</v>
      </c>
      <c r="M42" s="1">
        <v>20</v>
      </c>
      <c r="N42" s="6" t="s">
        <v>59</v>
      </c>
      <c r="P42" s="6" t="s">
        <v>59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193</v>
      </c>
      <c r="D44" s="1">
        <v>12.96</v>
      </c>
      <c r="E44" s="2">
        <v>10</v>
      </c>
      <c r="G44" s="21" t="s">
        <v>541</v>
      </c>
      <c r="I44" s="21">
        <v>9</v>
      </c>
      <c r="K44" s="2">
        <v>7.5</v>
      </c>
      <c r="M44" s="1">
        <v>7.01</v>
      </c>
      <c r="N44" s="2">
        <v>10.8</v>
      </c>
      <c r="P44" s="2">
        <v>5.4</v>
      </c>
    </row>
    <row r="45" spans="1:17" x14ac:dyDescent="0.25">
      <c r="A45" t="s">
        <v>5</v>
      </c>
      <c r="B45" s="1" t="s">
        <v>72</v>
      </c>
      <c r="C45" s="1" t="s">
        <v>446</v>
      </c>
      <c r="D45" s="1">
        <v>5.87</v>
      </c>
      <c r="E45" s="2">
        <v>4.9000000000000004</v>
      </c>
      <c r="G45" s="21" t="s">
        <v>597</v>
      </c>
      <c r="I45" s="21">
        <v>4.2</v>
      </c>
      <c r="K45" s="2">
        <v>3.7</v>
      </c>
      <c r="M45" s="1">
        <v>3.48</v>
      </c>
      <c r="N45" s="2">
        <v>5.2</v>
      </c>
      <c r="P45" s="2">
        <v>2.9</v>
      </c>
    </row>
    <row r="46" spans="1:17" x14ac:dyDescent="0.25">
      <c r="A46" t="s">
        <v>4</v>
      </c>
      <c r="B46" s="1" t="s">
        <v>72</v>
      </c>
      <c r="C46" s="1" t="s">
        <v>438</v>
      </c>
      <c r="D46" s="1">
        <v>2.57</v>
      </c>
      <c r="E46" s="2">
        <v>1.9</v>
      </c>
      <c r="G46" s="21" t="s">
        <v>246</v>
      </c>
      <c r="I46" s="21">
        <v>0.97</v>
      </c>
      <c r="K46" s="2">
        <v>1.3</v>
      </c>
      <c r="M46" s="1">
        <v>2.04</v>
      </c>
      <c r="N46" s="2">
        <v>1.8</v>
      </c>
      <c r="P46" s="24">
        <v>2.1</v>
      </c>
    </row>
    <row r="47" spans="1:17" x14ac:dyDescent="0.25">
      <c r="A47" t="s">
        <v>3</v>
      </c>
      <c r="B47" s="1" t="s">
        <v>72</v>
      </c>
      <c r="C47" s="1" t="s">
        <v>445</v>
      </c>
      <c r="D47" s="1">
        <v>27.52</v>
      </c>
      <c r="E47" s="2">
        <v>24</v>
      </c>
      <c r="G47" s="21" t="s">
        <v>219</v>
      </c>
      <c r="I47" s="21">
        <v>22.2</v>
      </c>
      <c r="K47" s="2">
        <v>21.1</v>
      </c>
      <c r="M47" s="1">
        <v>21.82</v>
      </c>
      <c r="N47" s="2">
        <v>22.5</v>
      </c>
      <c r="P47" s="2">
        <v>14.6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184</v>
      </c>
      <c r="D49" s="1">
        <v>57.459999999999994</v>
      </c>
      <c r="E49" s="2">
        <v>40</v>
      </c>
      <c r="G49" s="21" t="s">
        <v>304</v>
      </c>
      <c r="I49" s="21">
        <v>43.1</v>
      </c>
      <c r="K49" s="2">
        <v>30</v>
      </c>
      <c r="M49" s="1">
        <v>32.92</v>
      </c>
      <c r="N49" s="2">
        <v>44</v>
      </c>
      <c r="P49" s="2">
        <v>26</v>
      </c>
    </row>
    <row r="50" spans="1:16" x14ac:dyDescent="0.25">
      <c r="A50" t="s">
        <v>183</v>
      </c>
      <c r="B50" s="1" t="s">
        <v>72</v>
      </c>
      <c r="C50" s="1" t="s">
        <v>444</v>
      </c>
      <c r="D50" s="1">
        <v>169.66</v>
      </c>
      <c r="E50" s="2">
        <v>126</v>
      </c>
      <c r="G50" s="24" t="s">
        <v>602</v>
      </c>
      <c r="I50" s="24">
        <v>197</v>
      </c>
      <c r="K50" s="2">
        <v>104</v>
      </c>
      <c r="M50" s="1">
        <v>278.45999999999998</v>
      </c>
      <c r="N50" s="2">
        <v>142</v>
      </c>
      <c r="P50" s="62">
        <v>106</v>
      </c>
    </row>
    <row r="51" spans="1:16" x14ac:dyDescent="0.25">
      <c r="A51" t="s">
        <v>181</v>
      </c>
      <c r="B51" s="1" t="s">
        <v>72</v>
      </c>
      <c r="C51" s="1" t="s">
        <v>443</v>
      </c>
      <c r="D51" s="1">
        <v>12.9</v>
      </c>
      <c r="E51" s="1" t="s">
        <v>0</v>
      </c>
      <c r="G51" s="21" t="s">
        <v>185</v>
      </c>
      <c r="I51" s="21">
        <v>3.9</v>
      </c>
      <c r="K51" s="2">
        <v>5.6</v>
      </c>
      <c r="M51" s="1">
        <v>12.66</v>
      </c>
      <c r="N51" s="24">
        <v>14.4</v>
      </c>
      <c r="P51" s="62">
        <v>12.2</v>
      </c>
    </row>
    <row r="53" spans="1:16" x14ac:dyDescent="0.25">
      <c r="A53" s="33" t="s">
        <v>675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WBR-002 (Monitoring)
Humboldt Mill</oddHeader>
    <oddFooter>&amp;L&amp;IExplanations of abbreviations are included on the final page of this table.&amp;R&amp;IWBR-002 (Monitoring)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theme="9"/>
  </sheetPr>
  <dimension ref="A1:P55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C1" sqref="C1:C1048576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0.59</v>
      </c>
      <c r="G3" s="1">
        <v>0.98</v>
      </c>
      <c r="I3" s="1">
        <v>0.4</v>
      </c>
      <c r="K3" s="20">
        <v>0.36</v>
      </c>
      <c r="M3" s="20">
        <v>0.48</v>
      </c>
      <c r="O3" s="20">
        <v>0.52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-234</v>
      </c>
      <c r="G4" s="1">
        <v>-179.6</v>
      </c>
      <c r="I4" s="1">
        <v>-268.89999999999998</v>
      </c>
      <c r="K4" s="20">
        <v>-281.60000000000002</v>
      </c>
      <c r="M4" s="20">
        <v>-281.39999999999998</v>
      </c>
      <c r="O4" s="20">
        <v>-291.10000000000002</v>
      </c>
    </row>
    <row r="5" spans="1:16" x14ac:dyDescent="0.25">
      <c r="A5" t="s">
        <v>49</v>
      </c>
      <c r="B5" s="1" t="s">
        <v>105</v>
      </c>
      <c r="C5" s="1" t="s">
        <v>133</v>
      </c>
      <c r="D5" s="1" t="s">
        <v>133</v>
      </c>
      <c r="E5" s="1">
        <v>8.83</v>
      </c>
      <c r="G5" s="1">
        <v>8.85</v>
      </c>
      <c r="I5" s="1">
        <v>8.93</v>
      </c>
      <c r="K5" s="20">
        <v>8.6300000000000008</v>
      </c>
      <c r="M5" s="20">
        <v>8.94</v>
      </c>
      <c r="O5" s="20">
        <v>8.67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210</v>
      </c>
      <c r="G6" s="1">
        <v>97.2</v>
      </c>
      <c r="I6" s="1">
        <v>157</v>
      </c>
      <c r="K6" s="20">
        <v>175.3</v>
      </c>
      <c r="M6" s="20">
        <v>182.8</v>
      </c>
      <c r="O6" s="20">
        <v>158.5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5.81</v>
      </c>
      <c r="G7" s="1">
        <v>8.0500000000000007</v>
      </c>
      <c r="I7" s="1">
        <v>10.91</v>
      </c>
      <c r="K7" s="20">
        <v>8.6300000000000008</v>
      </c>
      <c r="M7" s="20">
        <v>5.7</v>
      </c>
      <c r="O7" s="20">
        <v>8.9499999999999993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3.5</v>
      </c>
      <c r="G8" s="1">
        <v>9.9700000000000006</v>
      </c>
      <c r="I8" s="1">
        <v>1.96</v>
      </c>
      <c r="K8" s="20">
        <v>4.67</v>
      </c>
      <c r="M8" s="20">
        <v>4.72</v>
      </c>
      <c r="O8" s="20">
        <v>29.32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1530.25</v>
      </c>
      <c r="G9" s="1">
        <v>1532.3200000000002</v>
      </c>
      <c r="I9" s="1">
        <v>1532.19</v>
      </c>
      <c r="K9" s="20">
        <v>1532.13</v>
      </c>
      <c r="M9" s="20">
        <v>1531.72</v>
      </c>
      <c r="O9" s="20">
        <v>1532.65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74</v>
      </c>
      <c r="D13" s="29">
        <v>9.3000000000000007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118</v>
      </c>
      <c r="D21" s="1">
        <v>1364.17</v>
      </c>
      <c r="E21" s="20" t="s">
        <v>68</v>
      </c>
      <c r="G21" s="1" t="s">
        <v>68</v>
      </c>
      <c r="I21" s="21">
        <v>296</v>
      </c>
      <c r="K21" s="2">
        <v>224</v>
      </c>
      <c r="M21" s="20" t="s">
        <v>650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28">
        <v>16.739999999999998</v>
      </c>
      <c r="E23" s="23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132</v>
      </c>
      <c r="D24" s="1">
        <v>80.14</v>
      </c>
      <c r="E24" s="20" t="s">
        <v>67</v>
      </c>
      <c r="G24" s="1" t="s">
        <v>67</v>
      </c>
      <c r="I24" s="1" t="s">
        <v>67</v>
      </c>
      <c r="K24" s="1" t="s">
        <v>67</v>
      </c>
      <c r="M24" s="1" t="s">
        <v>67</v>
      </c>
      <c r="O24" s="2">
        <v>79</v>
      </c>
    </row>
    <row r="25" spans="1:15" x14ac:dyDescent="0.25">
      <c r="A25" t="s">
        <v>29</v>
      </c>
      <c r="B25" s="1" t="s">
        <v>93</v>
      </c>
      <c r="C25" s="1" t="s">
        <v>82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23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23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23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23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23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131</v>
      </c>
      <c r="D34" s="1">
        <v>121.72</v>
      </c>
      <c r="E34" s="38">
        <v>88</v>
      </c>
      <c r="F34" s="35"/>
      <c r="G34" s="37" t="s">
        <v>495</v>
      </c>
      <c r="H34" s="35"/>
      <c r="I34" s="37">
        <v>62.1</v>
      </c>
      <c r="J34" s="35"/>
      <c r="K34" s="38">
        <v>76.2</v>
      </c>
      <c r="L34" s="35"/>
      <c r="M34" s="38">
        <v>81</v>
      </c>
      <c r="O34" s="40">
        <v>141</v>
      </c>
    </row>
    <row r="35" spans="1:16" x14ac:dyDescent="0.25">
      <c r="A35" t="s">
        <v>19</v>
      </c>
      <c r="B35" s="1" t="s">
        <v>72</v>
      </c>
      <c r="C35" s="1" t="s">
        <v>130</v>
      </c>
      <c r="D35" s="1">
        <v>17.079999999999998</v>
      </c>
      <c r="E35" s="2">
        <v>6.2</v>
      </c>
      <c r="G35" s="21" t="s">
        <v>187</v>
      </c>
      <c r="I35" s="21">
        <v>8.1</v>
      </c>
      <c r="K35" s="2">
        <v>6.1</v>
      </c>
      <c r="M35" s="20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129</v>
      </c>
      <c r="D36" s="1">
        <v>96.09</v>
      </c>
      <c r="E36" s="20" t="s">
        <v>62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626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128</v>
      </c>
      <c r="D38" s="1">
        <v>9.7000000000000003E-2</v>
      </c>
      <c r="E38" s="6" t="s">
        <v>632</v>
      </c>
      <c r="G38" s="6" t="s">
        <v>632</v>
      </c>
      <c r="I38" s="6" t="s">
        <v>632</v>
      </c>
      <c r="K38" s="6" t="s">
        <v>632</v>
      </c>
      <c r="M38" s="23">
        <v>2.8000000000000001E-2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127</v>
      </c>
      <c r="D39" s="1">
        <v>0.4</v>
      </c>
      <c r="E39" s="6" t="s">
        <v>70</v>
      </c>
      <c r="G39" s="6" t="s">
        <v>70</v>
      </c>
      <c r="I39" s="6" t="s">
        <v>70</v>
      </c>
      <c r="K39" s="6" t="s">
        <v>70</v>
      </c>
      <c r="M39" s="6" t="s">
        <v>15</v>
      </c>
      <c r="O39" s="6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6" t="s">
        <v>70</v>
      </c>
      <c r="K40" s="6" t="s">
        <v>70</v>
      </c>
      <c r="M40" s="6" t="s">
        <v>15</v>
      </c>
      <c r="O40" s="6" t="s">
        <v>15</v>
      </c>
    </row>
    <row r="41" spans="1:16" x14ac:dyDescent="0.25">
      <c r="A41" t="s">
        <v>10</v>
      </c>
      <c r="B41" s="1" t="s">
        <v>72</v>
      </c>
      <c r="C41" s="1" t="s">
        <v>126</v>
      </c>
      <c r="D41" s="1">
        <v>72.34</v>
      </c>
      <c r="E41" s="2">
        <v>5.6</v>
      </c>
      <c r="G41" s="1" t="s">
        <v>196</v>
      </c>
      <c r="I41" s="1" t="s">
        <v>61</v>
      </c>
      <c r="K41" s="1" t="s">
        <v>61</v>
      </c>
      <c r="M41" s="21">
        <v>2.1</v>
      </c>
      <c r="O41" s="2">
        <v>1.5</v>
      </c>
    </row>
    <row r="42" spans="1:16" x14ac:dyDescent="0.25">
      <c r="A42" t="s">
        <v>9</v>
      </c>
      <c r="B42" s="1" t="s">
        <v>72</v>
      </c>
      <c r="C42" s="1" t="s">
        <v>125</v>
      </c>
      <c r="D42" s="1">
        <v>2.4700000000000002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124</v>
      </c>
      <c r="D44" s="1">
        <v>34.03</v>
      </c>
      <c r="E44" s="2">
        <v>15</v>
      </c>
      <c r="G44" s="21" t="s">
        <v>84</v>
      </c>
      <c r="I44" s="21">
        <v>14.2</v>
      </c>
      <c r="K44" s="2">
        <v>16.8</v>
      </c>
      <c r="M44" s="2">
        <v>14.8</v>
      </c>
      <c r="O44" s="2">
        <v>14.6</v>
      </c>
    </row>
    <row r="45" spans="1:16" x14ac:dyDescent="0.25">
      <c r="A45" t="s">
        <v>5</v>
      </c>
      <c r="B45" s="1" t="s">
        <v>72</v>
      </c>
      <c r="C45" s="1" t="s">
        <v>123</v>
      </c>
      <c r="D45" s="1">
        <v>15.63</v>
      </c>
      <c r="E45" s="2">
        <v>6</v>
      </c>
      <c r="G45" s="21" t="s">
        <v>499</v>
      </c>
      <c r="I45" s="21">
        <v>4.5</v>
      </c>
      <c r="K45" s="2">
        <v>5.5</v>
      </c>
      <c r="M45" s="2">
        <v>5.5</v>
      </c>
      <c r="O45" s="2">
        <v>4.3</v>
      </c>
    </row>
    <row r="46" spans="1:16" x14ac:dyDescent="0.25">
      <c r="A46" t="s">
        <v>4</v>
      </c>
      <c r="B46" s="1" t="s">
        <v>72</v>
      </c>
      <c r="C46" s="1" t="s">
        <v>122</v>
      </c>
      <c r="D46" s="1">
        <v>20.91</v>
      </c>
      <c r="E46" s="2">
        <v>5.2</v>
      </c>
      <c r="G46" s="21" t="s">
        <v>498</v>
      </c>
      <c r="I46" s="21">
        <v>2.8</v>
      </c>
      <c r="K46" s="2">
        <v>3.2</v>
      </c>
      <c r="M46" s="2">
        <v>3.4</v>
      </c>
      <c r="O46" s="2">
        <v>2.9</v>
      </c>
    </row>
    <row r="47" spans="1:16" x14ac:dyDescent="0.25">
      <c r="A47" t="s">
        <v>3</v>
      </c>
      <c r="B47" s="1" t="s">
        <v>72</v>
      </c>
      <c r="C47" s="1" t="s">
        <v>121</v>
      </c>
      <c r="D47" s="1">
        <v>67.739999999999995</v>
      </c>
      <c r="E47" s="2">
        <v>17</v>
      </c>
      <c r="G47" s="21" t="s">
        <v>185</v>
      </c>
      <c r="I47" s="21">
        <v>7.4</v>
      </c>
      <c r="K47" s="2">
        <v>6.7</v>
      </c>
      <c r="M47" s="2">
        <v>7.7</v>
      </c>
      <c r="O47" s="38">
        <v>6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65"/>
      <c r="P48" s="54"/>
    </row>
    <row r="49" spans="1:15" x14ac:dyDescent="0.25">
      <c r="A49" t="s">
        <v>1</v>
      </c>
      <c r="B49" s="1" t="s">
        <v>72</v>
      </c>
      <c r="C49" s="1" t="s">
        <v>120</v>
      </c>
      <c r="D49" s="1">
        <v>146.74</v>
      </c>
      <c r="E49" s="2">
        <v>68</v>
      </c>
      <c r="G49" s="21" t="s">
        <v>497</v>
      </c>
      <c r="I49" s="21">
        <v>62.7</v>
      </c>
      <c r="K49" s="2">
        <v>72</v>
      </c>
      <c r="M49" s="2">
        <v>88.2</v>
      </c>
      <c r="O49" s="2">
        <v>56</v>
      </c>
    </row>
    <row r="50" spans="1:15" x14ac:dyDescent="0.25">
      <c r="K50" s="2"/>
      <c r="M50" s="2"/>
      <c r="O50" s="2"/>
    </row>
    <row r="51" spans="1:15" x14ac:dyDescent="0.25">
      <c r="K51" s="2"/>
      <c r="M51" s="2"/>
      <c r="O51" s="2"/>
    </row>
    <row r="52" spans="1:15" x14ac:dyDescent="0.25">
      <c r="K52" s="21"/>
      <c r="M52" s="21"/>
      <c r="O52" s="21"/>
    </row>
    <row r="53" spans="1:15" x14ac:dyDescent="0.25">
      <c r="K53" s="21"/>
      <c r="M53" s="21"/>
      <c r="O53" s="21"/>
    </row>
    <row r="54" spans="1:15" x14ac:dyDescent="0.25">
      <c r="K54" s="21"/>
      <c r="M54" s="21"/>
      <c r="O54" s="21"/>
    </row>
    <row r="55" spans="1:15" x14ac:dyDescent="0.25">
      <c r="K55" s="21"/>
      <c r="M55" s="21"/>
      <c r="O55" s="21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HW-1U UFB (Monitoring)
Humboldt Mill</oddHeader>
    <oddFooter>&amp;L&amp;IExplanations of abbreviations are included on the final page of this table.&amp;R&amp;IHW-1U UFB (Monitoring)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Q53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T19" sqref="T19:T20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4.28515625" style="1" customWidth="1"/>
    <col min="14" max="14" width="13.5703125" style="1" customWidth="1"/>
    <col min="15" max="15" width="3.7109375" style="33" customWidth="1"/>
    <col min="16" max="16" width="13.5703125" style="1" customWidth="1"/>
    <col min="17" max="17" width="3.7109375" style="33" customWidth="1"/>
  </cols>
  <sheetData>
    <row r="1" spans="1:17" ht="45" x14ac:dyDescent="0.25">
      <c r="A1" s="5" t="s">
        <v>58</v>
      </c>
      <c r="B1" s="4" t="s">
        <v>57</v>
      </c>
      <c r="C1" s="3" t="s">
        <v>56</v>
      </c>
      <c r="D1" s="3" t="s">
        <v>673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3" t="s">
        <v>683</v>
      </c>
      <c r="N1" s="86" t="s">
        <v>649</v>
      </c>
      <c r="O1" s="86"/>
      <c r="P1" s="86" t="s">
        <v>677</v>
      </c>
      <c r="Q1" s="8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59"/>
      <c r="N2" s="47"/>
      <c r="O2" s="47"/>
      <c r="P2" s="54"/>
      <c r="Q2" s="54"/>
    </row>
    <row r="3" spans="1:17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5.13</v>
      </c>
      <c r="G3" s="1">
        <v>3.73</v>
      </c>
      <c r="I3" s="1">
        <v>5.6</v>
      </c>
      <c r="K3" s="20">
        <v>5.01</v>
      </c>
      <c r="M3" s="1" t="s">
        <v>0</v>
      </c>
      <c r="N3" s="20">
        <v>3.52</v>
      </c>
      <c r="P3" s="20">
        <v>4.3899999999999997</v>
      </c>
    </row>
    <row r="4" spans="1:17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21.5</v>
      </c>
      <c r="G4" s="1">
        <v>117.2</v>
      </c>
      <c r="I4" s="1">
        <v>68.5</v>
      </c>
      <c r="K4" s="20">
        <v>175.7</v>
      </c>
      <c r="M4" s="1" t="s">
        <v>0</v>
      </c>
      <c r="N4" s="20">
        <v>32.9</v>
      </c>
      <c r="P4" s="20">
        <v>188.2</v>
      </c>
    </row>
    <row r="5" spans="1:17" x14ac:dyDescent="0.25">
      <c r="A5" t="s">
        <v>49</v>
      </c>
      <c r="B5" s="1" t="s">
        <v>105</v>
      </c>
      <c r="C5" s="1" t="s">
        <v>211</v>
      </c>
      <c r="D5" s="1" t="s">
        <v>269</v>
      </c>
      <c r="E5" s="1">
        <v>6.68</v>
      </c>
      <c r="G5" s="1">
        <v>6.2</v>
      </c>
      <c r="I5" s="18">
        <v>7.53</v>
      </c>
      <c r="K5" s="25">
        <v>5.95</v>
      </c>
      <c r="M5" s="1" t="s">
        <v>269</v>
      </c>
      <c r="N5" s="20">
        <v>6.35</v>
      </c>
      <c r="P5" s="20">
        <v>6.26</v>
      </c>
    </row>
    <row r="6" spans="1:17" x14ac:dyDescent="0.25">
      <c r="A6" t="s">
        <v>48</v>
      </c>
      <c r="B6" s="1" t="s">
        <v>491</v>
      </c>
      <c r="C6" s="1" t="s">
        <v>0</v>
      </c>
      <c r="D6" s="1" t="s">
        <v>0</v>
      </c>
      <c r="E6" s="1">
        <v>101.8</v>
      </c>
      <c r="G6" s="1">
        <v>134.80000000000001</v>
      </c>
      <c r="I6" s="1">
        <v>175.4</v>
      </c>
      <c r="K6" s="20">
        <v>141.19999999999999</v>
      </c>
      <c r="M6" s="1" t="s">
        <v>0</v>
      </c>
      <c r="N6" s="20">
        <v>249.6</v>
      </c>
      <c r="P6" s="45">
        <v>126</v>
      </c>
    </row>
    <row r="7" spans="1:17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0.18</v>
      </c>
      <c r="G7" s="1">
        <v>10.86</v>
      </c>
      <c r="I7" s="1">
        <v>18.07</v>
      </c>
      <c r="K7" s="20">
        <v>0.15</v>
      </c>
      <c r="M7" s="1" t="s">
        <v>0</v>
      </c>
      <c r="N7" s="20">
        <v>0.03</v>
      </c>
      <c r="P7" s="20">
        <v>16.75</v>
      </c>
    </row>
    <row r="8" spans="1:17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18.8</v>
      </c>
      <c r="G8" s="1">
        <v>6.64</v>
      </c>
      <c r="I8" s="1">
        <v>38.79</v>
      </c>
      <c r="K8" s="20">
        <v>8.8000000000000007</v>
      </c>
      <c r="M8" s="1" t="s">
        <v>0</v>
      </c>
      <c r="N8" s="20">
        <v>27.83</v>
      </c>
      <c r="P8" s="20">
        <v>10.44</v>
      </c>
    </row>
    <row r="9" spans="1:17" x14ac:dyDescent="0.25">
      <c r="A9" t="s">
        <v>487</v>
      </c>
      <c r="B9" s="1" t="s">
        <v>488</v>
      </c>
      <c r="C9" s="1" t="s">
        <v>0</v>
      </c>
      <c r="D9" s="1" t="s">
        <v>0</v>
      </c>
      <c r="E9" s="1" t="s">
        <v>490</v>
      </c>
      <c r="G9" s="1" t="s">
        <v>490</v>
      </c>
      <c r="I9" s="1" t="s">
        <v>490</v>
      </c>
      <c r="K9" s="20" t="s">
        <v>490</v>
      </c>
      <c r="M9" s="1" t="s">
        <v>0</v>
      </c>
      <c r="N9" s="20" t="s">
        <v>490</v>
      </c>
      <c r="P9" s="20" t="s">
        <v>490</v>
      </c>
    </row>
    <row r="10" spans="1:17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47"/>
      <c r="O10" s="47"/>
      <c r="P10" s="54"/>
      <c r="Q10" s="54"/>
    </row>
    <row r="11" spans="1:17" x14ac:dyDescent="0.25">
      <c r="A11" t="s">
        <v>43</v>
      </c>
      <c r="B11" s="1" t="s">
        <v>86</v>
      </c>
      <c r="C11" s="1" t="s">
        <v>92</v>
      </c>
      <c r="E11" s="1" t="s">
        <v>0</v>
      </c>
      <c r="G11" s="1" t="s">
        <v>0</v>
      </c>
      <c r="I11" s="1" t="s">
        <v>67</v>
      </c>
      <c r="K11" s="1" t="s">
        <v>0</v>
      </c>
      <c r="N11" s="1" t="s">
        <v>0</v>
      </c>
      <c r="P11" s="1" t="s">
        <v>0</v>
      </c>
    </row>
    <row r="12" spans="1:17" x14ac:dyDescent="0.25">
      <c r="A12" t="s">
        <v>42</v>
      </c>
      <c r="B12" s="1" t="s">
        <v>86</v>
      </c>
      <c r="C12" s="1" t="s">
        <v>244</v>
      </c>
      <c r="E12" s="1" t="s">
        <v>0</v>
      </c>
      <c r="G12" s="1" t="s">
        <v>0</v>
      </c>
      <c r="I12" s="18" t="s">
        <v>61</v>
      </c>
      <c r="K12" s="1" t="s">
        <v>0</v>
      </c>
      <c r="N12" s="1" t="s">
        <v>0</v>
      </c>
      <c r="P12" s="1" t="s">
        <v>0</v>
      </c>
    </row>
    <row r="13" spans="1:17" x14ac:dyDescent="0.25">
      <c r="A13" t="s">
        <v>41</v>
      </c>
      <c r="B13" s="1" t="s">
        <v>86</v>
      </c>
      <c r="C13" s="1" t="s">
        <v>477</v>
      </c>
      <c r="D13" s="1">
        <v>4.04</v>
      </c>
      <c r="E13" s="2">
        <v>2.8</v>
      </c>
      <c r="G13" s="21" t="s">
        <v>238</v>
      </c>
      <c r="I13" s="21">
        <v>4.2</v>
      </c>
      <c r="K13" s="2">
        <v>1.9</v>
      </c>
      <c r="M13" s="1">
        <v>1.72</v>
      </c>
      <c r="N13" s="2">
        <v>3.5</v>
      </c>
      <c r="P13" s="40">
        <v>2</v>
      </c>
    </row>
    <row r="14" spans="1:17" x14ac:dyDescent="0.25">
      <c r="A14" t="s">
        <v>40</v>
      </c>
      <c r="B14" s="1" t="s">
        <v>86</v>
      </c>
      <c r="C14" s="1" t="s">
        <v>240</v>
      </c>
      <c r="E14" s="1" t="s">
        <v>0</v>
      </c>
      <c r="G14" s="1" t="s">
        <v>0</v>
      </c>
      <c r="I14" s="21">
        <v>17.8</v>
      </c>
      <c r="K14" s="1" t="s">
        <v>0</v>
      </c>
      <c r="N14" s="1" t="s">
        <v>0</v>
      </c>
      <c r="P14" s="1" t="s">
        <v>0</v>
      </c>
    </row>
    <row r="15" spans="1:17" x14ac:dyDescent="0.25">
      <c r="A15" t="s">
        <v>39</v>
      </c>
      <c r="B15" s="1" t="s">
        <v>86</v>
      </c>
      <c r="C15" s="1" t="s">
        <v>244</v>
      </c>
      <c r="E15" s="1" t="s">
        <v>0</v>
      </c>
      <c r="G15" s="1" t="s">
        <v>0</v>
      </c>
      <c r="I15" s="18" t="s">
        <v>61</v>
      </c>
      <c r="K15" s="1" t="s">
        <v>0</v>
      </c>
      <c r="N15" s="1" t="s">
        <v>0</v>
      </c>
      <c r="P15" s="1" t="s">
        <v>0</v>
      </c>
    </row>
    <row r="16" spans="1:17" x14ac:dyDescent="0.25">
      <c r="A16" t="s">
        <v>38</v>
      </c>
      <c r="B16" s="1" t="s">
        <v>86</v>
      </c>
      <c r="C16" s="1" t="s">
        <v>476</v>
      </c>
      <c r="E16" s="1" t="s">
        <v>0</v>
      </c>
      <c r="G16" s="1" t="s">
        <v>0</v>
      </c>
      <c r="I16" s="21">
        <v>12.9</v>
      </c>
      <c r="K16" s="1" t="s">
        <v>0</v>
      </c>
      <c r="N16" s="1" t="s">
        <v>0</v>
      </c>
      <c r="P16" s="1" t="s">
        <v>0</v>
      </c>
    </row>
    <row r="17" spans="1:16" x14ac:dyDescent="0.25">
      <c r="A17" t="s">
        <v>37</v>
      </c>
      <c r="B17" s="1" t="s">
        <v>86</v>
      </c>
      <c r="C17" s="1" t="s">
        <v>229</v>
      </c>
      <c r="E17" s="1" t="s">
        <v>0</v>
      </c>
      <c r="G17" s="1" t="s">
        <v>0</v>
      </c>
      <c r="I17" s="6" t="s">
        <v>59</v>
      </c>
      <c r="K17" s="20" t="s">
        <v>645</v>
      </c>
      <c r="N17" s="1" t="s">
        <v>0</v>
      </c>
      <c r="P17" s="1" t="s">
        <v>0</v>
      </c>
    </row>
    <row r="18" spans="1:16" x14ac:dyDescent="0.25">
      <c r="A18" t="s">
        <v>36</v>
      </c>
      <c r="B18" s="1" t="s">
        <v>86</v>
      </c>
      <c r="C18" s="1" t="s">
        <v>475</v>
      </c>
      <c r="E18" s="1" t="s">
        <v>0</v>
      </c>
      <c r="G18" s="1" t="s">
        <v>0</v>
      </c>
      <c r="I18" s="18" t="s">
        <v>61</v>
      </c>
      <c r="K18" s="1" t="s">
        <v>0</v>
      </c>
      <c r="N18" s="1" t="s">
        <v>0</v>
      </c>
      <c r="P18" s="1" t="s">
        <v>0</v>
      </c>
    </row>
    <row r="19" spans="1:16" x14ac:dyDescent="0.25">
      <c r="A19" t="s">
        <v>35</v>
      </c>
      <c r="B19" s="1" t="s">
        <v>86</v>
      </c>
      <c r="C19" s="1" t="s">
        <v>206</v>
      </c>
      <c r="E19" s="1" t="s">
        <v>0</v>
      </c>
      <c r="G19" s="1" t="s">
        <v>0</v>
      </c>
      <c r="I19" s="6" t="s">
        <v>61</v>
      </c>
      <c r="K19" s="2">
        <v>0.21</v>
      </c>
      <c r="N19" s="1" t="s">
        <v>0</v>
      </c>
      <c r="P19" s="1" t="s">
        <v>0</v>
      </c>
    </row>
    <row r="20" spans="1:16" x14ac:dyDescent="0.25">
      <c r="A20" t="s">
        <v>34</v>
      </c>
      <c r="B20" s="1" t="s">
        <v>86</v>
      </c>
      <c r="C20" s="1" t="s">
        <v>186</v>
      </c>
      <c r="D20" s="1">
        <v>0.67</v>
      </c>
      <c r="E20" s="2">
        <v>0.54</v>
      </c>
      <c r="G20" s="21" t="s">
        <v>127</v>
      </c>
      <c r="I20" s="21">
        <v>0.5</v>
      </c>
      <c r="K20" s="2">
        <v>0.72</v>
      </c>
      <c r="M20" s="1">
        <v>0.74</v>
      </c>
      <c r="N20" s="2">
        <v>0.53</v>
      </c>
      <c r="P20" s="2">
        <v>0.63</v>
      </c>
    </row>
    <row r="21" spans="1:16" x14ac:dyDescent="0.25">
      <c r="A21" t="s">
        <v>33</v>
      </c>
      <c r="B21" s="1" t="s">
        <v>86</v>
      </c>
      <c r="C21" s="1" t="s">
        <v>474</v>
      </c>
      <c r="D21" s="1">
        <v>12988.41</v>
      </c>
      <c r="E21" s="2">
        <v>9300</v>
      </c>
      <c r="G21" s="21" t="s">
        <v>594</v>
      </c>
      <c r="I21" s="21">
        <v>10200</v>
      </c>
      <c r="K21" s="2">
        <v>3820</v>
      </c>
      <c r="M21" s="1">
        <v>5033.49</v>
      </c>
      <c r="N21" s="2">
        <v>10700</v>
      </c>
      <c r="P21" s="2">
        <v>4430</v>
      </c>
    </row>
    <row r="22" spans="1:16" x14ac:dyDescent="0.25">
      <c r="A22" t="s">
        <v>32</v>
      </c>
      <c r="B22" s="1" t="s">
        <v>86</v>
      </c>
      <c r="C22" s="1" t="s">
        <v>473</v>
      </c>
      <c r="D22" s="1">
        <v>0.4</v>
      </c>
      <c r="E22" s="2">
        <v>0.16900000000000001</v>
      </c>
      <c r="G22" s="21" t="s">
        <v>618</v>
      </c>
      <c r="I22" s="21">
        <v>0.10199999999999999</v>
      </c>
      <c r="K22" s="2">
        <v>0.20599999999999999</v>
      </c>
      <c r="M22" s="1">
        <v>0.26</v>
      </c>
      <c r="N22" s="2">
        <v>0.25800000000000001</v>
      </c>
      <c r="P22" s="2">
        <v>0.17299999999999999</v>
      </c>
    </row>
    <row r="23" spans="1:16" x14ac:dyDescent="0.25">
      <c r="A23" t="s">
        <v>31</v>
      </c>
      <c r="B23" s="1" t="s">
        <v>86</v>
      </c>
      <c r="C23" s="1" t="s">
        <v>472</v>
      </c>
      <c r="E23" s="1" t="s">
        <v>0</v>
      </c>
      <c r="G23" s="21" t="s">
        <v>0</v>
      </c>
      <c r="I23" s="1" t="s">
        <v>630</v>
      </c>
      <c r="K23" s="1" t="s">
        <v>0</v>
      </c>
      <c r="N23" s="1" t="s">
        <v>0</v>
      </c>
      <c r="P23" s="1" t="s">
        <v>0</v>
      </c>
    </row>
    <row r="24" spans="1:16" x14ac:dyDescent="0.25">
      <c r="A24" t="s">
        <v>30</v>
      </c>
      <c r="B24" s="1" t="s">
        <v>86</v>
      </c>
      <c r="C24" s="1" t="s">
        <v>471</v>
      </c>
      <c r="D24" s="1">
        <v>2260.79</v>
      </c>
      <c r="E24" s="2">
        <v>790</v>
      </c>
      <c r="G24" s="21" t="s">
        <v>515</v>
      </c>
      <c r="I24" s="21">
        <v>1090</v>
      </c>
      <c r="K24" s="2">
        <v>115</v>
      </c>
      <c r="M24" s="1">
        <v>374.44</v>
      </c>
      <c r="N24" s="2">
        <v>1000</v>
      </c>
      <c r="P24" s="2">
        <v>324</v>
      </c>
    </row>
    <row r="25" spans="1:16" x14ac:dyDescent="0.25">
      <c r="A25" t="s">
        <v>29</v>
      </c>
      <c r="B25" s="1" t="s">
        <v>93</v>
      </c>
      <c r="C25" s="1" t="s">
        <v>178</v>
      </c>
      <c r="D25" s="1">
        <v>6.12</v>
      </c>
      <c r="E25" s="2">
        <v>2.76</v>
      </c>
      <c r="G25" s="21" t="s">
        <v>595</v>
      </c>
      <c r="I25" s="21">
        <v>3.1</v>
      </c>
      <c r="K25" s="2">
        <v>2.4300000000000002</v>
      </c>
      <c r="M25" s="1">
        <v>3.43</v>
      </c>
      <c r="N25" s="2">
        <v>2.63</v>
      </c>
      <c r="P25" s="66">
        <v>3.38</v>
      </c>
    </row>
    <row r="26" spans="1:16" x14ac:dyDescent="0.25">
      <c r="A26" t="s">
        <v>28</v>
      </c>
      <c r="B26" s="1" t="s">
        <v>86</v>
      </c>
      <c r="C26" s="1" t="s">
        <v>433</v>
      </c>
      <c r="E26" s="1" t="s">
        <v>0</v>
      </c>
      <c r="G26" s="21" t="s">
        <v>0</v>
      </c>
      <c r="I26" s="1" t="s">
        <v>61</v>
      </c>
      <c r="K26" s="1" t="s">
        <v>0</v>
      </c>
      <c r="N26" s="1" t="s">
        <v>0</v>
      </c>
      <c r="P26" s="1" t="s">
        <v>0</v>
      </c>
    </row>
    <row r="27" spans="1:16" x14ac:dyDescent="0.25">
      <c r="A27" t="s">
        <v>27</v>
      </c>
      <c r="B27" s="1" t="s">
        <v>86</v>
      </c>
      <c r="C27" s="1" t="s">
        <v>292</v>
      </c>
      <c r="D27" s="1">
        <v>3.5</v>
      </c>
      <c r="E27" s="2">
        <v>1.36</v>
      </c>
      <c r="G27" s="21" t="s">
        <v>617</v>
      </c>
      <c r="I27" s="21">
        <v>1.74</v>
      </c>
      <c r="K27" s="2">
        <v>1.1499999999999999</v>
      </c>
      <c r="M27" s="1">
        <v>1.77</v>
      </c>
      <c r="N27" s="2">
        <v>1.47</v>
      </c>
      <c r="P27" s="2">
        <v>1.49</v>
      </c>
    </row>
    <row r="28" spans="1:16" x14ac:dyDescent="0.25">
      <c r="A28" t="s">
        <v>26</v>
      </c>
      <c r="B28" s="1" t="s">
        <v>86</v>
      </c>
      <c r="C28" s="1" t="s">
        <v>192</v>
      </c>
      <c r="E28" s="1" t="s">
        <v>0</v>
      </c>
      <c r="G28" s="21" t="s">
        <v>0</v>
      </c>
      <c r="I28" s="6" t="s">
        <v>61</v>
      </c>
      <c r="K28" s="24">
        <v>0.249</v>
      </c>
      <c r="N28" s="1" t="s">
        <v>0</v>
      </c>
      <c r="P28" s="1" t="s">
        <v>0</v>
      </c>
    </row>
    <row r="29" spans="1:16" x14ac:dyDescent="0.25">
      <c r="A29" t="s">
        <v>25</v>
      </c>
      <c r="B29" s="1" t="s">
        <v>86</v>
      </c>
      <c r="C29" s="1" t="s">
        <v>198</v>
      </c>
      <c r="E29" s="1" t="s">
        <v>0</v>
      </c>
      <c r="G29" s="21" t="s">
        <v>0</v>
      </c>
      <c r="I29" s="18" t="s">
        <v>59</v>
      </c>
      <c r="K29" s="21" t="s">
        <v>0</v>
      </c>
      <c r="N29" s="21" t="s">
        <v>0</v>
      </c>
      <c r="P29" s="21" t="s">
        <v>0</v>
      </c>
    </row>
    <row r="30" spans="1:16" x14ac:dyDescent="0.25">
      <c r="A30" t="s">
        <v>24</v>
      </c>
      <c r="B30" s="1" t="s">
        <v>86</v>
      </c>
      <c r="C30" s="1" t="s">
        <v>233</v>
      </c>
      <c r="E30" s="1" t="s">
        <v>0</v>
      </c>
      <c r="G30" s="21" t="s">
        <v>0</v>
      </c>
      <c r="I30" s="18" t="s">
        <v>61</v>
      </c>
      <c r="K30" s="21" t="s">
        <v>0</v>
      </c>
      <c r="N30" s="21" t="s">
        <v>0</v>
      </c>
      <c r="P30" s="21" t="s">
        <v>0</v>
      </c>
    </row>
    <row r="31" spans="1:16" x14ac:dyDescent="0.25">
      <c r="A31" t="s">
        <v>23</v>
      </c>
      <c r="B31" s="1" t="s">
        <v>86</v>
      </c>
      <c r="C31" s="1" t="s">
        <v>470</v>
      </c>
      <c r="E31" s="1" t="s">
        <v>0</v>
      </c>
      <c r="G31" s="21" t="s">
        <v>0</v>
      </c>
      <c r="I31" s="18" t="s">
        <v>61</v>
      </c>
      <c r="K31" s="21" t="s">
        <v>0</v>
      </c>
      <c r="N31" s="21" t="s">
        <v>0</v>
      </c>
      <c r="P31" s="21" t="s">
        <v>0</v>
      </c>
    </row>
    <row r="32" spans="1:16" x14ac:dyDescent="0.25">
      <c r="A32" t="s">
        <v>22</v>
      </c>
      <c r="B32" s="1" t="s">
        <v>86</v>
      </c>
      <c r="C32" s="1" t="s">
        <v>189</v>
      </c>
      <c r="D32" s="1">
        <v>16.920000000000002</v>
      </c>
      <c r="E32" s="2">
        <v>3.28</v>
      </c>
      <c r="G32" s="21" t="s">
        <v>619</v>
      </c>
      <c r="I32" s="21">
        <v>2.15</v>
      </c>
      <c r="K32" s="2">
        <v>3.38</v>
      </c>
      <c r="M32" s="1">
        <v>15.47</v>
      </c>
      <c r="N32" s="2">
        <v>3.48</v>
      </c>
      <c r="P32" s="2">
        <v>2.65</v>
      </c>
    </row>
    <row r="33" spans="1:17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57"/>
      <c r="N33" s="42"/>
      <c r="O33" s="42"/>
      <c r="P33" s="42"/>
      <c r="Q33" s="42"/>
    </row>
    <row r="34" spans="1:17" x14ac:dyDescent="0.25">
      <c r="A34" t="s">
        <v>20</v>
      </c>
      <c r="B34" s="1" t="s">
        <v>72</v>
      </c>
      <c r="C34" s="1" t="s">
        <v>184</v>
      </c>
      <c r="D34" s="29">
        <v>51.27</v>
      </c>
      <c r="E34" s="2">
        <v>28</v>
      </c>
      <c r="G34" s="21" t="s">
        <v>75</v>
      </c>
      <c r="I34" s="21">
        <v>48</v>
      </c>
      <c r="K34" s="2">
        <v>18</v>
      </c>
      <c r="M34" s="29">
        <v>33.5</v>
      </c>
      <c r="N34" s="2">
        <v>46</v>
      </c>
      <c r="P34" s="2">
        <v>27.9</v>
      </c>
    </row>
    <row r="35" spans="1:17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18" t="s">
        <v>18</v>
      </c>
      <c r="K35" s="18" t="s">
        <v>18</v>
      </c>
      <c r="M35" s="29">
        <v>8</v>
      </c>
      <c r="N35" s="6" t="s">
        <v>18</v>
      </c>
      <c r="P35" s="20" t="s">
        <v>18</v>
      </c>
    </row>
    <row r="36" spans="1:17" x14ac:dyDescent="0.25">
      <c r="A36" t="s">
        <v>17</v>
      </c>
      <c r="B36" s="1" t="s">
        <v>72</v>
      </c>
      <c r="C36" s="1" t="s">
        <v>469</v>
      </c>
      <c r="D36" s="1">
        <v>43.43</v>
      </c>
      <c r="E36" s="2">
        <v>31</v>
      </c>
      <c r="G36" s="21" t="s">
        <v>231</v>
      </c>
      <c r="I36" s="21">
        <v>32.700000000000003</v>
      </c>
      <c r="K36" s="2">
        <v>32</v>
      </c>
      <c r="L36" s="26"/>
      <c r="M36" s="1">
        <v>31.77</v>
      </c>
      <c r="N36" s="2">
        <v>37.5</v>
      </c>
      <c r="P36" s="2">
        <v>16.2</v>
      </c>
    </row>
    <row r="37" spans="1:17" x14ac:dyDescent="0.25">
      <c r="A37" t="s">
        <v>16</v>
      </c>
      <c r="B37" s="1" t="s">
        <v>72</v>
      </c>
      <c r="C37" s="1" t="s">
        <v>190</v>
      </c>
      <c r="D37" s="1">
        <v>0.3</v>
      </c>
      <c r="E37" s="20" t="s">
        <v>15</v>
      </c>
      <c r="G37" s="1" t="s">
        <v>15</v>
      </c>
      <c r="I37" s="1" t="s">
        <v>15</v>
      </c>
      <c r="K37" s="1" t="s">
        <v>15</v>
      </c>
      <c r="M37" s="1">
        <v>0.4</v>
      </c>
      <c r="N37" s="1" t="s">
        <v>15</v>
      </c>
      <c r="P37" s="2">
        <v>0.13</v>
      </c>
    </row>
    <row r="38" spans="1:17" x14ac:dyDescent="0.25">
      <c r="A38" t="s">
        <v>14</v>
      </c>
      <c r="B38" s="1" t="s">
        <v>72</v>
      </c>
      <c r="C38" s="1" t="s">
        <v>191</v>
      </c>
      <c r="D38" s="29">
        <v>2</v>
      </c>
      <c r="E38" s="20" t="s">
        <v>11</v>
      </c>
      <c r="G38" s="1" t="s">
        <v>11</v>
      </c>
      <c r="I38" s="21">
        <v>7.9200000000000007E-2</v>
      </c>
      <c r="K38" s="2">
        <v>6.5299999999999997E-2</v>
      </c>
      <c r="M38" s="29">
        <v>2</v>
      </c>
      <c r="N38" s="2">
        <v>0.442</v>
      </c>
      <c r="P38" s="2">
        <f>58.5/1000</f>
        <v>5.8500000000000003E-2</v>
      </c>
    </row>
    <row r="39" spans="1:17" x14ac:dyDescent="0.25">
      <c r="A39" t="s">
        <v>13</v>
      </c>
      <c r="B39" s="1" t="s">
        <v>72</v>
      </c>
      <c r="C39" s="1" t="s">
        <v>468</v>
      </c>
      <c r="D39" s="1">
        <v>0.26</v>
      </c>
      <c r="E39" s="22" t="s">
        <v>11</v>
      </c>
      <c r="G39" s="18" t="s">
        <v>11</v>
      </c>
      <c r="I39" s="6" t="s">
        <v>70</v>
      </c>
      <c r="K39" s="6" t="s">
        <v>15</v>
      </c>
      <c r="M39" s="29">
        <v>2</v>
      </c>
      <c r="N39" s="6" t="s">
        <v>15</v>
      </c>
      <c r="P39" s="20" t="s">
        <v>15</v>
      </c>
    </row>
    <row r="40" spans="1:17" x14ac:dyDescent="0.25">
      <c r="A40" t="s">
        <v>12</v>
      </c>
      <c r="B40" s="1" t="s">
        <v>72</v>
      </c>
      <c r="C40" s="1" t="s">
        <v>217</v>
      </c>
      <c r="D40" s="29">
        <v>2</v>
      </c>
      <c r="E40" s="22" t="s">
        <v>11</v>
      </c>
      <c r="G40" s="18" t="s">
        <v>11</v>
      </c>
      <c r="I40" s="1" t="s">
        <v>70</v>
      </c>
      <c r="K40" s="1" t="s">
        <v>15</v>
      </c>
      <c r="M40" s="29">
        <v>2</v>
      </c>
      <c r="N40" s="1" t="s">
        <v>15</v>
      </c>
      <c r="P40" s="20" t="s">
        <v>15</v>
      </c>
    </row>
    <row r="41" spans="1:17" x14ac:dyDescent="0.25">
      <c r="A41" t="s">
        <v>10</v>
      </c>
      <c r="B41" s="1" t="s">
        <v>72</v>
      </c>
      <c r="C41" s="1" t="s">
        <v>467</v>
      </c>
      <c r="D41" s="1">
        <v>17.39</v>
      </c>
      <c r="E41" s="20" t="s">
        <v>61</v>
      </c>
      <c r="G41" s="1" t="s">
        <v>61</v>
      </c>
      <c r="I41" s="1" t="s">
        <v>61</v>
      </c>
      <c r="K41" s="1" t="s">
        <v>61</v>
      </c>
      <c r="M41" s="1">
        <v>20</v>
      </c>
      <c r="N41" s="1" t="s">
        <v>653</v>
      </c>
      <c r="P41" s="20" t="s">
        <v>61</v>
      </c>
    </row>
    <row r="42" spans="1:17" x14ac:dyDescent="0.25">
      <c r="A42" t="s">
        <v>9</v>
      </c>
      <c r="B42" s="1" t="s">
        <v>72</v>
      </c>
      <c r="C42" s="1" t="s">
        <v>466</v>
      </c>
      <c r="D42" s="1">
        <v>20</v>
      </c>
      <c r="E42" s="22" t="s">
        <v>8</v>
      </c>
      <c r="G42" s="18" t="s">
        <v>8</v>
      </c>
      <c r="I42" s="1" t="s">
        <v>59</v>
      </c>
      <c r="K42" s="1" t="s">
        <v>59</v>
      </c>
      <c r="M42" s="1">
        <v>20</v>
      </c>
      <c r="N42" s="1" t="s">
        <v>59</v>
      </c>
      <c r="P42" s="20" t="s">
        <v>59</v>
      </c>
    </row>
    <row r="43" spans="1:17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57"/>
      <c r="N43" s="42"/>
      <c r="O43" s="42"/>
      <c r="P43" s="42"/>
      <c r="Q43" s="42"/>
    </row>
    <row r="44" spans="1:17" x14ac:dyDescent="0.25">
      <c r="A44" t="s">
        <v>6</v>
      </c>
      <c r="B44" s="1" t="s">
        <v>72</v>
      </c>
      <c r="C44" s="1" t="s">
        <v>219</v>
      </c>
      <c r="D44" s="1">
        <v>15.23</v>
      </c>
      <c r="E44" s="2">
        <v>9</v>
      </c>
      <c r="G44" s="21" t="s">
        <v>239</v>
      </c>
      <c r="I44" s="21">
        <v>12.1</v>
      </c>
      <c r="K44" s="2">
        <v>6.9</v>
      </c>
      <c r="M44" s="1">
        <v>10.59</v>
      </c>
      <c r="N44" s="2">
        <v>12.5</v>
      </c>
      <c r="P44" s="2">
        <v>7.2</v>
      </c>
    </row>
    <row r="45" spans="1:17" x14ac:dyDescent="0.25">
      <c r="A45" t="s">
        <v>5</v>
      </c>
      <c r="B45" s="1" t="s">
        <v>72</v>
      </c>
      <c r="C45" s="1" t="s">
        <v>465</v>
      </c>
      <c r="D45" s="1">
        <v>6.08</v>
      </c>
      <c r="E45" s="2">
        <v>4.0999999999999996</v>
      </c>
      <c r="G45" s="21" t="s">
        <v>195</v>
      </c>
      <c r="I45" s="21">
        <v>5</v>
      </c>
      <c r="K45" s="2">
        <v>3.3</v>
      </c>
      <c r="M45" s="1">
        <v>4.51</v>
      </c>
      <c r="N45" s="2">
        <v>5.6</v>
      </c>
      <c r="P45" s="2">
        <v>3.3</v>
      </c>
    </row>
    <row r="46" spans="1:17" x14ac:dyDescent="0.25">
      <c r="A46" t="s">
        <v>4</v>
      </c>
      <c r="B46" s="1" t="s">
        <v>72</v>
      </c>
      <c r="C46" s="1" t="s">
        <v>194</v>
      </c>
      <c r="D46" s="1">
        <v>2.2199999999999998</v>
      </c>
      <c r="E46" s="2">
        <v>1.9</v>
      </c>
      <c r="G46" s="21" t="s">
        <v>206</v>
      </c>
      <c r="I46" s="21">
        <v>1.9</v>
      </c>
      <c r="K46" s="2">
        <v>1.1000000000000001</v>
      </c>
      <c r="M46" s="1">
        <v>1.65</v>
      </c>
      <c r="N46" s="2">
        <v>1.6</v>
      </c>
      <c r="P46" s="2">
        <v>1.3</v>
      </c>
    </row>
    <row r="47" spans="1:17" x14ac:dyDescent="0.25">
      <c r="A47" t="s">
        <v>3</v>
      </c>
      <c r="B47" s="1" t="s">
        <v>72</v>
      </c>
      <c r="C47" s="1" t="s">
        <v>464</v>
      </c>
      <c r="D47" s="1">
        <v>19.88</v>
      </c>
      <c r="E47" s="2">
        <v>15</v>
      </c>
      <c r="G47" s="21" t="s">
        <v>209</v>
      </c>
      <c r="I47" s="21">
        <v>15.9</v>
      </c>
      <c r="K47" s="2">
        <v>16.399999999999999</v>
      </c>
      <c r="M47" s="1">
        <v>15.1</v>
      </c>
      <c r="N47" s="2">
        <v>17.100000000000001</v>
      </c>
      <c r="P47" s="38">
        <v>8</v>
      </c>
    </row>
    <row r="48" spans="1:17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47"/>
      <c r="O48" s="47"/>
      <c r="P48" s="54"/>
      <c r="Q48" s="54"/>
    </row>
    <row r="49" spans="1:16" x14ac:dyDescent="0.25">
      <c r="A49" t="s">
        <v>1</v>
      </c>
      <c r="B49" s="1" t="s">
        <v>72</v>
      </c>
      <c r="C49" s="1" t="s">
        <v>463</v>
      </c>
      <c r="D49" s="1">
        <v>64.17</v>
      </c>
      <c r="E49" s="2">
        <v>40</v>
      </c>
      <c r="G49" s="21" t="s">
        <v>79</v>
      </c>
      <c r="I49" s="21">
        <v>56.8</v>
      </c>
      <c r="K49" s="2">
        <v>30</v>
      </c>
      <c r="M49" s="1">
        <v>42.56</v>
      </c>
      <c r="N49" s="2">
        <v>48</v>
      </c>
      <c r="P49" s="2">
        <v>24</v>
      </c>
    </row>
    <row r="50" spans="1:16" x14ac:dyDescent="0.25">
      <c r="A50" t="s">
        <v>183</v>
      </c>
      <c r="B50" s="1" t="s">
        <v>72</v>
      </c>
      <c r="C50" s="1" t="s">
        <v>462</v>
      </c>
      <c r="D50" s="1">
        <v>177.46</v>
      </c>
      <c r="E50" s="2">
        <v>144</v>
      </c>
      <c r="G50" s="21" t="s">
        <v>596</v>
      </c>
      <c r="I50" s="24">
        <v>307</v>
      </c>
      <c r="K50" s="2">
        <v>92</v>
      </c>
      <c r="M50" s="1">
        <v>120.46</v>
      </c>
      <c r="N50" s="2">
        <v>175</v>
      </c>
      <c r="P50" s="62">
        <v>130</v>
      </c>
    </row>
    <row r="51" spans="1:16" x14ac:dyDescent="0.25">
      <c r="A51" t="s">
        <v>181</v>
      </c>
      <c r="B51" s="1" t="s">
        <v>72</v>
      </c>
      <c r="C51" s="1" t="s">
        <v>461</v>
      </c>
      <c r="D51" s="1">
        <v>18.78</v>
      </c>
      <c r="E51" s="1" t="s">
        <v>0</v>
      </c>
      <c r="G51" s="21" t="s">
        <v>496</v>
      </c>
      <c r="I51" s="24">
        <v>18.2</v>
      </c>
      <c r="K51" s="2">
        <v>8.4</v>
      </c>
      <c r="M51" s="1">
        <v>9.82</v>
      </c>
      <c r="N51" s="2">
        <v>11.8</v>
      </c>
      <c r="P51" s="62">
        <v>8.3000000000000007</v>
      </c>
    </row>
    <row r="53" spans="1:16" x14ac:dyDescent="0.25">
      <c r="A53" s="33" t="s">
        <v>675</v>
      </c>
    </row>
  </sheetData>
  <mergeCells count="7">
    <mergeCell ref="P1:Q1"/>
    <mergeCell ref="N1:O1"/>
    <mergeCell ref="K1:L1"/>
    <mergeCell ref="A2:L2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WBR-003 (Monitoring)
Humboldt Mill</oddHeader>
    <oddFooter>&amp;L&amp;IExplanations of abbreviations are included on the final page of this table.&amp;R&amp;IWBR-003 (Monitoring)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O12" sqref="O12"/>
    </sheetView>
  </sheetViews>
  <sheetFormatPr defaultColWidth="9.140625" defaultRowHeight="15" x14ac:dyDescent="0.25"/>
  <cols>
    <col min="1" max="1" width="22.42578125" style="33" customWidth="1"/>
    <col min="2" max="2" width="9.140625" style="1"/>
    <col min="3" max="3" width="14.28515625" style="1" customWidth="1"/>
    <col min="4" max="4" width="13.5703125" style="1" hidden="1" customWidth="1"/>
    <col min="5" max="5" width="3.7109375" style="33" hidden="1" customWidth="1"/>
    <col min="6" max="6" width="13.5703125" style="1" hidden="1" customWidth="1"/>
    <col min="7" max="7" width="3.7109375" style="33" hidden="1" customWidth="1"/>
    <col min="8" max="8" width="13.5703125" style="1" hidden="1" customWidth="1"/>
    <col min="9" max="9" width="3.7109375" style="33" hidden="1" customWidth="1"/>
    <col min="10" max="10" width="13.5703125" style="1" hidden="1" customWidth="1"/>
    <col min="11" max="11" width="3.7109375" style="33" hidden="1" customWidth="1"/>
    <col min="12" max="12" width="13.5703125" style="1" customWidth="1"/>
    <col min="13" max="13" width="3.7109375" style="33" customWidth="1"/>
    <col min="14" max="14" width="13.5703125" style="1" customWidth="1"/>
    <col min="15" max="15" width="3.7109375" style="33" customWidth="1"/>
    <col min="16" max="16" width="0" style="33" hidden="1" customWidth="1"/>
    <col min="17" max="17" width="3.7109375" style="33" hidden="1" customWidth="1"/>
    <col min="18" max="18" width="0" style="33" hidden="1" customWidth="1"/>
    <col min="19" max="16384" width="9.140625" style="33"/>
  </cols>
  <sheetData>
    <row r="1" spans="1:18" ht="45" x14ac:dyDescent="0.25">
      <c r="A1" s="5" t="s">
        <v>58</v>
      </c>
      <c r="B1" s="36" t="s">
        <v>57</v>
      </c>
      <c r="C1" s="3" t="s">
        <v>56</v>
      </c>
      <c r="D1" s="86" t="s">
        <v>55</v>
      </c>
      <c r="E1" s="86"/>
      <c r="F1" s="86" t="s">
        <v>54</v>
      </c>
      <c r="G1" s="86"/>
      <c r="H1" s="86" t="s">
        <v>53</v>
      </c>
      <c r="I1" s="86"/>
      <c r="J1" s="86" t="s">
        <v>639</v>
      </c>
      <c r="K1" s="86"/>
      <c r="L1" s="86" t="s">
        <v>649</v>
      </c>
      <c r="M1" s="86"/>
      <c r="N1" s="86" t="s">
        <v>677</v>
      </c>
      <c r="O1" s="86"/>
      <c r="Q1" s="33" t="s">
        <v>677</v>
      </c>
    </row>
    <row r="2" spans="1:18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39"/>
      <c r="M2" s="39"/>
      <c r="N2" s="59"/>
      <c r="O2" s="59"/>
      <c r="Q2" s="54"/>
    </row>
    <row r="3" spans="1:18" x14ac:dyDescent="0.25">
      <c r="A3" s="33" t="s">
        <v>51</v>
      </c>
      <c r="B3" s="1" t="s">
        <v>107</v>
      </c>
      <c r="C3" s="1" t="s">
        <v>0</v>
      </c>
      <c r="D3" s="1" t="s">
        <v>490</v>
      </c>
      <c r="F3" s="1" t="s">
        <v>490</v>
      </c>
      <c r="H3" s="1" t="s">
        <v>490</v>
      </c>
      <c r="J3" s="1" t="s">
        <v>490</v>
      </c>
      <c r="L3" s="1" t="s">
        <v>490</v>
      </c>
      <c r="N3" s="1" t="s">
        <v>490</v>
      </c>
      <c r="Q3" s="61"/>
    </row>
    <row r="4" spans="1:18" x14ac:dyDescent="0.25">
      <c r="A4" s="33" t="s">
        <v>50</v>
      </c>
      <c r="B4" s="1" t="s">
        <v>106</v>
      </c>
      <c r="C4" s="1" t="s">
        <v>0</v>
      </c>
      <c r="D4" s="1" t="s">
        <v>490</v>
      </c>
      <c r="F4" s="1" t="s">
        <v>490</v>
      </c>
      <c r="H4" s="1" t="s">
        <v>490</v>
      </c>
      <c r="J4" s="1" t="s">
        <v>490</v>
      </c>
      <c r="L4" s="1" t="s">
        <v>490</v>
      </c>
      <c r="N4" s="1" t="s">
        <v>490</v>
      </c>
      <c r="Q4" s="61"/>
    </row>
    <row r="5" spans="1:18" x14ac:dyDescent="0.25">
      <c r="A5" s="33" t="s">
        <v>49</v>
      </c>
      <c r="B5" s="1" t="s">
        <v>105</v>
      </c>
      <c r="C5" s="1" t="s">
        <v>647</v>
      </c>
      <c r="D5" s="1" t="s">
        <v>490</v>
      </c>
      <c r="F5" s="1" t="s">
        <v>490</v>
      </c>
      <c r="H5" s="1" t="s">
        <v>490</v>
      </c>
      <c r="J5" s="1" t="s">
        <v>490</v>
      </c>
      <c r="L5" s="1" t="s">
        <v>490</v>
      </c>
      <c r="N5" s="1" t="s">
        <v>490</v>
      </c>
      <c r="Q5" s="61"/>
    </row>
    <row r="6" spans="1:18" x14ac:dyDescent="0.25">
      <c r="A6" s="33" t="s">
        <v>48</v>
      </c>
      <c r="B6" s="1" t="s">
        <v>491</v>
      </c>
      <c r="C6" s="1" t="s">
        <v>0</v>
      </c>
      <c r="D6" s="1" t="s">
        <v>490</v>
      </c>
      <c r="F6" s="1" t="s">
        <v>490</v>
      </c>
      <c r="H6" s="1" t="s">
        <v>490</v>
      </c>
      <c r="J6" s="1" t="s">
        <v>490</v>
      </c>
      <c r="L6" s="1" t="s">
        <v>490</v>
      </c>
      <c r="N6" s="1" t="s">
        <v>490</v>
      </c>
      <c r="Q6" s="61"/>
    </row>
    <row r="7" spans="1:18" x14ac:dyDescent="0.25">
      <c r="A7" s="33" t="s">
        <v>47</v>
      </c>
      <c r="B7" s="1" t="s">
        <v>102</v>
      </c>
      <c r="C7" s="1" t="s">
        <v>0</v>
      </c>
      <c r="D7" s="1" t="s">
        <v>490</v>
      </c>
      <c r="F7" s="1" t="s">
        <v>490</v>
      </c>
      <c r="H7" s="1" t="s">
        <v>490</v>
      </c>
      <c r="J7" s="1" t="s">
        <v>490</v>
      </c>
      <c r="L7" s="1" t="s">
        <v>490</v>
      </c>
      <c r="N7" s="1" t="s">
        <v>490</v>
      </c>
      <c r="Q7" s="61"/>
    </row>
    <row r="8" spans="1:18" x14ac:dyDescent="0.25">
      <c r="A8" s="33" t="s">
        <v>46</v>
      </c>
      <c r="B8" s="1" t="s">
        <v>101</v>
      </c>
      <c r="C8" s="1" t="s">
        <v>0</v>
      </c>
      <c r="D8" s="1" t="s">
        <v>490</v>
      </c>
      <c r="F8" s="1" t="s">
        <v>490</v>
      </c>
      <c r="H8" s="1" t="s">
        <v>490</v>
      </c>
      <c r="J8" s="1" t="s">
        <v>490</v>
      </c>
      <c r="L8" s="1" t="s">
        <v>490</v>
      </c>
      <c r="N8" s="1" t="s">
        <v>490</v>
      </c>
      <c r="Q8" s="61"/>
    </row>
    <row r="9" spans="1:18" x14ac:dyDescent="0.25">
      <c r="A9" s="33" t="s">
        <v>487</v>
      </c>
      <c r="B9" s="1" t="s">
        <v>488</v>
      </c>
      <c r="C9" s="1" t="s">
        <v>0</v>
      </c>
      <c r="D9" s="1" t="s">
        <v>490</v>
      </c>
      <c r="F9" s="1" t="s">
        <v>490</v>
      </c>
      <c r="H9" s="1" t="s">
        <v>490</v>
      </c>
      <c r="J9" s="1" t="s">
        <v>490</v>
      </c>
      <c r="L9" s="1" t="s">
        <v>490</v>
      </c>
      <c r="N9" s="1" t="s">
        <v>490</v>
      </c>
      <c r="Q9" s="61"/>
    </row>
    <row r="10" spans="1:18" x14ac:dyDescent="0.25">
      <c r="A10" s="87" t="s">
        <v>44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39"/>
      <c r="M10" s="39"/>
      <c r="N10" s="59"/>
      <c r="O10" s="59"/>
      <c r="Q10" s="54"/>
    </row>
    <row r="11" spans="1:18" x14ac:dyDescent="0.25">
      <c r="A11" s="33" t="s">
        <v>43</v>
      </c>
      <c r="B11" s="1" t="s">
        <v>86</v>
      </c>
      <c r="C11" s="1" t="s">
        <v>92</v>
      </c>
      <c r="D11" s="1" t="s">
        <v>490</v>
      </c>
      <c r="F11" s="1" t="s">
        <v>490</v>
      </c>
      <c r="H11" s="1" t="s">
        <v>490</v>
      </c>
      <c r="J11" s="1" t="s">
        <v>490</v>
      </c>
      <c r="L11" s="1" t="s">
        <v>490</v>
      </c>
      <c r="N11" s="1" t="s">
        <v>490</v>
      </c>
      <c r="P11" s="33">
        <v>50</v>
      </c>
      <c r="R11" s="33">
        <v>50</v>
      </c>
    </row>
    <row r="12" spans="1:18" x14ac:dyDescent="0.25">
      <c r="A12" s="33" t="s">
        <v>42</v>
      </c>
      <c r="B12" s="1" t="s">
        <v>86</v>
      </c>
      <c r="C12" s="1">
        <v>2.2999999999999998</v>
      </c>
      <c r="D12" s="1" t="s">
        <v>490</v>
      </c>
      <c r="F12" s="1" t="s">
        <v>490</v>
      </c>
      <c r="H12" s="1" t="s">
        <v>490</v>
      </c>
      <c r="J12" s="1" t="s">
        <v>490</v>
      </c>
      <c r="L12" s="1" t="s">
        <v>490</v>
      </c>
      <c r="N12" s="1" t="s">
        <v>490</v>
      </c>
      <c r="P12" s="35">
        <v>1</v>
      </c>
      <c r="R12" s="35">
        <v>1</v>
      </c>
    </row>
    <row r="13" spans="1:18" x14ac:dyDescent="0.25">
      <c r="A13" s="33" t="s">
        <v>41</v>
      </c>
      <c r="B13" s="1" t="s">
        <v>86</v>
      </c>
      <c r="C13" s="1">
        <v>35</v>
      </c>
      <c r="D13" s="1" t="s">
        <v>490</v>
      </c>
      <c r="F13" s="1" t="s">
        <v>490</v>
      </c>
      <c r="H13" s="1" t="s">
        <v>490</v>
      </c>
      <c r="J13" s="1" t="s">
        <v>490</v>
      </c>
      <c r="L13" s="1" t="s">
        <v>490</v>
      </c>
      <c r="N13" s="1" t="s">
        <v>490</v>
      </c>
      <c r="P13" s="35">
        <v>1</v>
      </c>
      <c r="Q13" s="61"/>
      <c r="R13" s="35">
        <v>1</v>
      </c>
    </row>
    <row r="14" spans="1:18" x14ac:dyDescent="0.25">
      <c r="A14" s="33" t="s">
        <v>40</v>
      </c>
      <c r="B14" s="1" t="s">
        <v>86</v>
      </c>
      <c r="C14" s="1">
        <v>118</v>
      </c>
      <c r="D14" s="1" t="s">
        <v>490</v>
      </c>
      <c r="F14" s="1" t="s">
        <v>490</v>
      </c>
      <c r="H14" s="1" t="s">
        <v>490</v>
      </c>
      <c r="J14" s="1" t="s">
        <v>490</v>
      </c>
      <c r="L14" s="1" t="s">
        <v>490</v>
      </c>
      <c r="N14" s="1" t="s">
        <v>490</v>
      </c>
      <c r="P14" s="35">
        <v>1</v>
      </c>
      <c r="R14" s="35">
        <v>1</v>
      </c>
    </row>
    <row r="15" spans="1:18" x14ac:dyDescent="0.25">
      <c r="A15" s="33" t="s">
        <v>39</v>
      </c>
      <c r="B15" s="1" t="s">
        <v>86</v>
      </c>
      <c r="C15" s="1" t="s">
        <v>82</v>
      </c>
      <c r="D15" s="1" t="s">
        <v>490</v>
      </c>
      <c r="F15" s="1" t="s">
        <v>490</v>
      </c>
      <c r="H15" s="1" t="s">
        <v>490</v>
      </c>
      <c r="J15" s="1" t="s">
        <v>490</v>
      </c>
      <c r="L15" s="1" t="s">
        <v>490</v>
      </c>
      <c r="N15" s="1" t="s">
        <v>490</v>
      </c>
      <c r="P15" s="35">
        <v>1</v>
      </c>
      <c r="R15" s="35">
        <v>1</v>
      </c>
    </row>
    <row r="16" spans="1:18" x14ac:dyDescent="0.25">
      <c r="A16" s="33" t="s">
        <v>38</v>
      </c>
      <c r="B16" s="1" t="s">
        <v>86</v>
      </c>
      <c r="C16" s="1">
        <v>36</v>
      </c>
      <c r="D16" s="1" t="s">
        <v>490</v>
      </c>
      <c r="F16" s="1" t="s">
        <v>490</v>
      </c>
      <c r="H16" s="1" t="s">
        <v>490</v>
      </c>
      <c r="J16" s="1" t="s">
        <v>490</v>
      </c>
      <c r="L16" s="1" t="s">
        <v>490</v>
      </c>
      <c r="N16" s="1" t="s">
        <v>490</v>
      </c>
      <c r="P16" s="35">
        <v>1</v>
      </c>
      <c r="R16" s="35">
        <v>1</v>
      </c>
    </row>
    <row r="17" spans="1:18" x14ac:dyDescent="0.25">
      <c r="A17" s="33" t="s">
        <v>37</v>
      </c>
      <c r="B17" s="1" t="s">
        <v>86</v>
      </c>
      <c r="C17" s="1">
        <v>0.1</v>
      </c>
      <c r="D17" s="1" t="s">
        <v>490</v>
      </c>
      <c r="F17" s="1" t="s">
        <v>490</v>
      </c>
      <c r="H17" s="1" t="s">
        <v>490</v>
      </c>
      <c r="J17" s="1" t="s">
        <v>490</v>
      </c>
      <c r="L17" s="1" t="s">
        <v>490</v>
      </c>
      <c r="N17" s="1" t="s">
        <v>490</v>
      </c>
      <c r="P17" s="33">
        <v>0.02</v>
      </c>
      <c r="R17" s="33">
        <v>0.02</v>
      </c>
    </row>
    <row r="18" spans="1:18" x14ac:dyDescent="0.25">
      <c r="A18" s="33" t="s">
        <v>36</v>
      </c>
      <c r="B18" s="1" t="s">
        <v>86</v>
      </c>
      <c r="C18" s="1">
        <v>14</v>
      </c>
      <c r="D18" s="1" t="s">
        <v>490</v>
      </c>
      <c r="F18" s="1" t="s">
        <v>490</v>
      </c>
      <c r="H18" s="1" t="s">
        <v>490</v>
      </c>
      <c r="J18" s="1" t="s">
        <v>490</v>
      </c>
      <c r="L18" s="1" t="s">
        <v>490</v>
      </c>
      <c r="N18" s="1" t="s">
        <v>490</v>
      </c>
      <c r="P18" s="35">
        <v>1</v>
      </c>
      <c r="R18" s="35">
        <v>1</v>
      </c>
    </row>
    <row r="19" spans="1:18" x14ac:dyDescent="0.25">
      <c r="A19" s="33" t="s">
        <v>35</v>
      </c>
      <c r="B19" s="1" t="s">
        <v>86</v>
      </c>
      <c r="C19" s="1">
        <v>3</v>
      </c>
      <c r="D19" s="1" t="s">
        <v>490</v>
      </c>
      <c r="F19" s="1" t="s">
        <v>490</v>
      </c>
      <c r="H19" s="1" t="s">
        <v>490</v>
      </c>
      <c r="J19" s="1" t="s">
        <v>490</v>
      </c>
      <c r="L19" s="1" t="s">
        <v>490</v>
      </c>
      <c r="N19" s="1" t="s">
        <v>490</v>
      </c>
      <c r="P19" s="34">
        <v>0.1</v>
      </c>
      <c r="R19" s="34">
        <v>0.1</v>
      </c>
    </row>
    <row r="20" spans="1:18" x14ac:dyDescent="0.25">
      <c r="A20" s="33" t="s">
        <v>34</v>
      </c>
      <c r="B20" s="1" t="s">
        <v>86</v>
      </c>
      <c r="C20" s="1">
        <v>11</v>
      </c>
      <c r="D20" s="1" t="s">
        <v>490</v>
      </c>
      <c r="F20" s="1" t="s">
        <v>490</v>
      </c>
      <c r="H20" s="1" t="s">
        <v>490</v>
      </c>
      <c r="J20" s="1" t="s">
        <v>490</v>
      </c>
      <c r="L20" s="1" t="s">
        <v>490</v>
      </c>
      <c r="N20" s="1" t="s">
        <v>490</v>
      </c>
      <c r="P20" s="33">
        <v>0.05</v>
      </c>
      <c r="Q20" s="61"/>
      <c r="R20" s="33">
        <v>0.05</v>
      </c>
    </row>
    <row r="21" spans="1:18" x14ac:dyDescent="0.25">
      <c r="A21" s="33" t="s">
        <v>33</v>
      </c>
      <c r="B21" s="1" t="s">
        <v>86</v>
      </c>
      <c r="C21" s="41">
        <v>73409</v>
      </c>
      <c r="D21" s="1" t="s">
        <v>490</v>
      </c>
      <c r="F21" s="1" t="s">
        <v>490</v>
      </c>
      <c r="H21" s="1" t="s">
        <v>490</v>
      </c>
      <c r="J21" s="1" t="s">
        <v>490</v>
      </c>
      <c r="L21" s="1" t="s">
        <v>490</v>
      </c>
      <c r="N21" s="1" t="s">
        <v>490</v>
      </c>
      <c r="P21" s="35">
        <v>10</v>
      </c>
      <c r="Q21" s="61"/>
      <c r="R21" s="35">
        <v>10</v>
      </c>
    </row>
    <row r="22" spans="1:18" x14ac:dyDescent="0.25">
      <c r="A22" s="33" t="s">
        <v>32</v>
      </c>
      <c r="B22" s="1" t="s">
        <v>86</v>
      </c>
      <c r="C22" s="1">
        <v>2.1</v>
      </c>
      <c r="D22" s="1" t="s">
        <v>490</v>
      </c>
      <c r="F22" s="1" t="s">
        <v>490</v>
      </c>
      <c r="H22" s="1" t="s">
        <v>490</v>
      </c>
      <c r="J22" s="1" t="s">
        <v>490</v>
      </c>
      <c r="L22" s="1" t="s">
        <v>490</v>
      </c>
      <c r="N22" s="1" t="s">
        <v>490</v>
      </c>
      <c r="P22" s="33">
        <v>0.05</v>
      </c>
      <c r="Q22" s="61"/>
      <c r="R22" s="33">
        <v>0.05</v>
      </c>
    </row>
    <row r="23" spans="1:18" x14ac:dyDescent="0.25">
      <c r="A23" s="33" t="s">
        <v>31</v>
      </c>
      <c r="B23" s="1" t="s">
        <v>86</v>
      </c>
      <c r="C23" s="1">
        <v>16</v>
      </c>
      <c r="D23" s="1" t="s">
        <v>490</v>
      </c>
      <c r="F23" s="1" t="s">
        <v>490</v>
      </c>
      <c r="H23" s="1" t="s">
        <v>490</v>
      </c>
      <c r="J23" s="1" t="s">
        <v>490</v>
      </c>
      <c r="L23" s="1" t="s">
        <v>490</v>
      </c>
      <c r="N23" s="1" t="s">
        <v>490</v>
      </c>
      <c r="P23" s="35">
        <v>8</v>
      </c>
      <c r="R23" s="35">
        <v>8</v>
      </c>
    </row>
    <row r="24" spans="1:18" x14ac:dyDescent="0.25">
      <c r="A24" s="33" t="s">
        <v>30</v>
      </c>
      <c r="B24" s="1" t="s">
        <v>86</v>
      </c>
      <c r="C24" s="1">
        <v>2541</v>
      </c>
      <c r="D24" s="1" t="s">
        <v>490</v>
      </c>
      <c r="F24" s="1" t="s">
        <v>490</v>
      </c>
      <c r="H24" s="1" t="s">
        <v>490</v>
      </c>
      <c r="J24" s="1" t="s">
        <v>490</v>
      </c>
      <c r="L24" s="1" t="s">
        <v>490</v>
      </c>
      <c r="N24" s="1" t="s">
        <v>490</v>
      </c>
      <c r="P24" s="35">
        <v>1</v>
      </c>
      <c r="Q24" s="61"/>
      <c r="R24" s="35">
        <v>1</v>
      </c>
    </row>
    <row r="25" spans="1:18" x14ac:dyDescent="0.25">
      <c r="A25" s="33" t="s">
        <v>29</v>
      </c>
      <c r="B25" s="1" t="s">
        <v>93</v>
      </c>
      <c r="C25" s="1">
        <v>43</v>
      </c>
      <c r="D25" s="1" t="s">
        <v>490</v>
      </c>
      <c r="F25" s="1" t="s">
        <v>490</v>
      </c>
      <c r="H25" s="1" t="s">
        <v>490</v>
      </c>
      <c r="J25" s="1" t="s">
        <v>490</v>
      </c>
      <c r="L25" s="1" t="s">
        <v>490</v>
      </c>
      <c r="N25" s="1" t="s">
        <v>490</v>
      </c>
      <c r="P25" s="33">
        <v>0.5</v>
      </c>
      <c r="Q25" s="61"/>
      <c r="R25" s="33">
        <v>0.5</v>
      </c>
    </row>
    <row r="26" spans="1:18" x14ac:dyDescent="0.25">
      <c r="A26" s="33" t="s">
        <v>28</v>
      </c>
      <c r="B26" s="1" t="s">
        <v>86</v>
      </c>
      <c r="C26" s="1">
        <v>4.7</v>
      </c>
      <c r="D26" s="1" t="s">
        <v>490</v>
      </c>
      <c r="F26" s="1" t="s">
        <v>490</v>
      </c>
      <c r="H26" s="1" t="s">
        <v>490</v>
      </c>
      <c r="J26" s="1" t="s">
        <v>490</v>
      </c>
      <c r="L26" s="1" t="s">
        <v>490</v>
      </c>
      <c r="N26" s="1" t="s">
        <v>490</v>
      </c>
      <c r="P26" s="35">
        <v>1</v>
      </c>
      <c r="R26" s="35">
        <v>1</v>
      </c>
    </row>
    <row r="27" spans="1:18" x14ac:dyDescent="0.25">
      <c r="A27" s="33" t="s">
        <v>27</v>
      </c>
      <c r="B27" s="1" t="s">
        <v>86</v>
      </c>
      <c r="C27" s="1">
        <v>5.6</v>
      </c>
      <c r="D27" s="1" t="s">
        <v>490</v>
      </c>
      <c r="F27" s="1" t="s">
        <v>490</v>
      </c>
      <c r="H27" s="1" t="s">
        <v>490</v>
      </c>
      <c r="J27" s="1" t="s">
        <v>490</v>
      </c>
      <c r="L27" s="1" t="s">
        <v>490</v>
      </c>
      <c r="N27" s="1" t="s">
        <v>490</v>
      </c>
      <c r="P27" s="35">
        <v>0.2</v>
      </c>
      <c r="Q27" s="61"/>
      <c r="R27" s="35">
        <v>0.2</v>
      </c>
    </row>
    <row r="28" spans="1:18" x14ac:dyDescent="0.25">
      <c r="A28" s="33" t="s">
        <v>26</v>
      </c>
      <c r="B28" s="1" t="s">
        <v>86</v>
      </c>
      <c r="C28" s="1">
        <v>0.44</v>
      </c>
      <c r="D28" s="1" t="s">
        <v>490</v>
      </c>
      <c r="F28" s="1" t="s">
        <v>490</v>
      </c>
      <c r="H28" s="1" t="s">
        <v>490</v>
      </c>
      <c r="J28" s="1" t="s">
        <v>490</v>
      </c>
      <c r="L28" s="1" t="s">
        <v>490</v>
      </c>
      <c r="N28" s="1" t="s">
        <v>490</v>
      </c>
      <c r="P28" s="34">
        <v>7.0000000000000007E-2</v>
      </c>
      <c r="R28" s="34">
        <v>7.0000000000000007E-2</v>
      </c>
    </row>
    <row r="29" spans="1:18" x14ac:dyDescent="0.25">
      <c r="A29" s="33" t="s">
        <v>25</v>
      </c>
      <c r="B29" s="1" t="s">
        <v>86</v>
      </c>
      <c r="C29" s="1">
        <v>0.35</v>
      </c>
      <c r="D29" s="1" t="s">
        <v>490</v>
      </c>
      <c r="F29" s="1" t="s">
        <v>490</v>
      </c>
      <c r="H29" s="1" t="s">
        <v>490</v>
      </c>
      <c r="J29" s="1" t="s">
        <v>490</v>
      </c>
      <c r="L29" s="1" t="s">
        <v>490</v>
      </c>
      <c r="N29" s="1" t="s">
        <v>490</v>
      </c>
      <c r="P29" s="35">
        <v>0.2</v>
      </c>
      <c r="R29" s="35">
        <v>0.2</v>
      </c>
    </row>
    <row r="30" spans="1:18" x14ac:dyDescent="0.25">
      <c r="A30" s="33" t="s">
        <v>24</v>
      </c>
      <c r="B30" s="1" t="s">
        <v>86</v>
      </c>
      <c r="C30" s="1" t="s">
        <v>82</v>
      </c>
      <c r="D30" s="1" t="s">
        <v>490</v>
      </c>
      <c r="F30" s="1" t="s">
        <v>490</v>
      </c>
      <c r="H30" s="1" t="s">
        <v>490</v>
      </c>
      <c r="J30" s="1" t="s">
        <v>490</v>
      </c>
      <c r="L30" s="1" t="s">
        <v>490</v>
      </c>
      <c r="N30" s="1" t="s">
        <v>490</v>
      </c>
      <c r="P30" s="35">
        <v>1</v>
      </c>
      <c r="R30" s="35">
        <v>1</v>
      </c>
    </row>
    <row r="31" spans="1:18" x14ac:dyDescent="0.25">
      <c r="A31" s="33" t="s">
        <v>23</v>
      </c>
      <c r="B31" s="1" t="s">
        <v>86</v>
      </c>
      <c r="C31" s="1">
        <v>39</v>
      </c>
      <c r="D31" s="1" t="s">
        <v>490</v>
      </c>
      <c r="F31" s="1" t="s">
        <v>490</v>
      </c>
      <c r="H31" s="1" t="s">
        <v>490</v>
      </c>
      <c r="J31" s="1" t="s">
        <v>490</v>
      </c>
      <c r="L31" s="1" t="s">
        <v>490</v>
      </c>
      <c r="N31" s="1" t="s">
        <v>490</v>
      </c>
      <c r="P31" s="35">
        <v>1</v>
      </c>
      <c r="R31" s="35">
        <v>1</v>
      </c>
    </row>
    <row r="32" spans="1:18" x14ac:dyDescent="0.25">
      <c r="A32" s="33" t="s">
        <v>22</v>
      </c>
      <c r="B32" s="1" t="s">
        <v>86</v>
      </c>
      <c r="C32" s="1">
        <v>44</v>
      </c>
      <c r="D32" s="1" t="s">
        <v>490</v>
      </c>
      <c r="F32" s="1" t="s">
        <v>490</v>
      </c>
      <c r="H32" s="1" t="s">
        <v>490</v>
      </c>
      <c r="J32" s="1" t="s">
        <v>490</v>
      </c>
      <c r="L32" s="1" t="s">
        <v>490</v>
      </c>
      <c r="N32" s="1" t="s">
        <v>490</v>
      </c>
      <c r="P32" s="35">
        <v>0.5</v>
      </c>
      <c r="Q32" s="61"/>
      <c r="R32" s="35">
        <v>0.5</v>
      </c>
    </row>
    <row r="33" spans="1:18" x14ac:dyDescent="0.25">
      <c r="A33" s="87" t="s">
        <v>21</v>
      </c>
      <c r="B33" s="87"/>
      <c r="C33" s="87"/>
      <c r="D33" s="87"/>
      <c r="E33" s="87"/>
      <c r="F33" s="87"/>
      <c r="G33" s="87"/>
      <c r="H33" s="87"/>
      <c r="I33" s="87"/>
      <c r="J33" s="87"/>
      <c r="K33" s="88"/>
      <c r="L33" s="42"/>
      <c r="M33" s="42"/>
      <c r="N33" s="42"/>
      <c r="O33" s="42"/>
      <c r="Q33" s="42"/>
    </row>
    <row r="34" spans="1:18" x14ac:dyDescent="0.25">
      <c r="A34" s="33" t="s">
        <v>20</v>
      </c>
      <c r="B34" s="1" t="s">
        <v>72</v>
      </c>
      <c r="C34" s="20">
        <v>68</v>
      </c>
      <c r="D34" s="20" t="s">
        <v>490</v>
      </c>
      <c r="F34" s="20" t="s">
        <v>490</v>
      </c>
      <c r="H34" s="20" t="s">
        <v>490</v>
      </c>
      <c r="J34" s="20" t="s">
        <v>490</v>
      </c>
      <c r="L34" s="20" t="s">
        <v>490</v>
      </c>
      <c r="N34" s="20" t="s">
        <v>490</v>
      </c>
      <c r="P34" s="35">
        <v>2</v>
      </c>
      <c r="Q34" s="61"/>
      <c r="R34" s="35">
        <v>2</v>
      </c>
    </row>
    <row r="35" spans="1:18" x14ac:dyDescent="0.25">
      <c r="A35" s="33" t="s">
        <v>19</v>
      </c>
      <c r="B35" s="1" t="s">
        <v>72</v>
      </c>
      <c r="C35" s="20" t="s">
        <v>88</v>
      </c>
      <c r="D35" s="20" t="s">
        <v>490</v>
      </c>
      <c r="F35" s="20" t="s">
        <v>490</v>
      </c>
      <c r="H35" s="20" t="s">
        <v>490</v>
      </c>
      <c r="J35" s="20" t="s">
        <v>490</v>
      </c>
      <c r="L35" s="20" t="s">
        <v>490</v>
      </c>
      <c r="N35" s="20" t="s">
        <v>490</v>
      </c>
      <c r="P35" s="35">
        <v>2</v>
      </c>
      <c r="Q35" s="61"/>
      <c r="R35" s="35">
        <v>2</v>
      </c>
    </row>
    <row r="36" spans="1:18" x14ac:dyDescent="0.25">
      <c r="A36" s="33" t="s">
        <v>17</v>
      </c>
      <c r="B36" s="1" t="s">
        <v>72</v>
      </c>
      <c r="C36" s="20">
        <v>68</v>
      </c>
      <c r="D36" s="20" t="s">
        <v>490</v>
      </c>
      <c r="F36" s="20" t="s">
        <v>490</v>
      </c>
      <c r="H36" s="20" t="s">
        <v>490</v>
      </c>
      <c r="J36" s="20" t="s">
        <v>490</v>
      </c>
      <c r="L36" s="20" t="s">
        <v>490</v>
      </c>
      <c r="N36" s="20" t="s">
        <v>490</v>
      </c>
      <c r="P36" s="35">
        <v>1</v>
      </c>
      <c r="Q36" s="61"/>
      <c r="R36" s="35">
        <v>1</v>
      </c>
    </row>
    <row r="37" spans="1:18" x14ac:dyDescent="0.25">
      <c r="A37" s="33" t="s">
        <v>16</v>
      </c>
      <c r="B37" s="1" t="s">
        <v>72</v>
      </c>
      <c r="C37" s="20">
        <v>0.23</v>
      </c>
      <c r="D37" s="20" t="s">
        <v>490</v>
      </c>
      <c r="F37" s="20" t="s">
        <v>490</v>
      </c>
      <c r="H37" s="20" t="s">
        <v>490</v>
      </c>
      <c r="J37" s="20" t="s">
        <v>490</v>
      </c>
      <c r="L37" s="20" t="s">
        <v>490</v>
      </c>
      <c r="N37" s="20" t="s">
        <v>490</v>
      </c>
      <c r="P37" s="35">
        <v>0.1</v>
      </c>
      <c r="Q37" s="61"/>
      <c r="R37" s="35">
        <v>0.1</v>
      </c>
    </row>
    <row r="38" spans="1:18" x14ac:dyDescent="0.25">
      <c r="A38" s="33" t="s">
        <v>14</v>
      </c>
      <c r="B38" s="1" t="s">
        <v>72</v>
      </c>
      <c r="C38" s="20">
        <v>1.9</v>
      </c>
      <c r="D38" s="20" t="s">
        <v>490</v>
      </c>
      <c r="F38" s="20" t="s">
        <v>490</v>
      </c>
      <c r="H38" s="20" t="s">
        <v>490</v>
      </c>
      <c r="J38" s="20" t="s">
        <v>490</v>
      </c>
      <c r="L38" s="20" t="s">
        <v>490</v>
      </c>
      <c r="N38" s="20" t="s">
        <v>490</v>
      </c>
      <c r="P38" s="34">
        <v>0.5</v>
      </c>
      <c r="Q38" s="61"/>
      <c r="R38" s="34">
        <v>0.5</v>
      </c>
    </row>
    <row r="39" spans="1:18" x14ac:dyDescent="0.25">
      <c r="A39" s="33" t="s">
        <v>13</v>
      </c>
      <c r="B39" s="1" t="s">
        <v>72</v>
      </c>
      <c r="C39" s="20" t="s">
        <v>648</v>
      </c>
      <c r="D39" s="20" t="s">
        <v>490</v>
      </c>
      <c r="F39" s="20" t="s">
        <v>490</v>
      </c>
      <c r="H39" s="20" t="s">
        <v>490</v>
      </c>
      <c r="J39" s="20" t="s">
        <v>490</v>
      </c>
      <c r="L39" s="20" t="s">
        <v>490</v>
      </c>
      <c r="N39" s="20" t="s">
        <v>490</v>
      </c>
      <c r="P39" s="35">
        <v>0.5</v>
      </c>
      <c r="Q39" s="61"/>
      <c r="R39" s="35">
        <v>0.5</v>
      </c>
    </row>
    <row r="40" spans="1:18" x14ac:dyDescent="0.25">
      <c r="A40" s="33" t="s">
        <v>12</v>
      </c>
      <c r="B40" s="1" t="s">
        <v>72</v>
      </c>
      <c r="C40" s="20" t="s">
        <v>648</v>
      </c>
      <c r="D40" s="20" t="s">
        <v>490</v>
      </c>
      <c r="F40" s="20" t="s">
        <v>490</v>
      </c>
      <c r="H40" s="20" t="s">
        <v>490</v>
      </c>
      <c r="J40" s="20" t="s">
        <v>490</v>
      </c>
      <c r="L40" s="20" t="s">
        <v>490</v>
      </c>
      <c r="N40" s="20" t="s">
        <v>490</v>
      </c>
      <c r="P40" s="35">
        <v>0.5</v>
      </c>
      <c r="Q40" s="61"/>
      <c r="R40" s="35">
        <v>0.5</v>
      </c>
    </row>
    <row r="41" spans="1:18" x14ac:dyDescent="0.25">
      <c r="A41" s="33" t="s">
        <v>10</v>
      </c>
      <c r="B41" s="1" t="s">
        <v>72</v>
      </c>
      <c r="C41" s="20" t="s">
        <v>82</v>
      </c>
      <c r="D41" s="20" t="s">
        <v>490</v>
      </c>
      <c r="F41" s="20" t="s">
        <v>490</v>
      </c>
      <c r="H41" s="20" t="s">
        <v>490</v>
      </c>
      <c r="J41" s="20" t="s">
        <v>490</v>
      </c>
      <c r="L41" s="20" t="s">
        <v>490</v>
      </c>
      <c r="N41" s="20" t="s">
        <v>490</v>
      </c>
      <c r="P41" s="35">
        <v>1</v>
      </c>
      <c r="Q41" s="61"/>
      <c r="R41" s="35">
        <v>1</v>
      </c>
    </row>
    <row r="42" spans="1:18" x14ac:dyDescent="0.25">
      <c r="A42" s="33" t="s">
        <v>9</v>
      </c>
      <c r="B42" s="1" t="s">
        <v>72</v>
      </c>
      <c r="C42" s="20" t="s">
        <v>90</v>
      </c>
      <c r="D42" s="20" t="s">
        <v>490</v>
      </c>
      <c r="F42" s="20" t="s">
        <v>490</v>
      </c>
      <c r="H42" s="20" t="s">
        <v>490</v>
      </c>
      <c r="J42" s="20" t="s">
        <v>490</v>
      </c>
      <c r="L42" s="20" t="s">
        <v>490</v>
      </c>
      <c r="N42" s="20" t="s">
        <v>490</v>
      </c>
      <c r="P42" s="35">
        <v>0.5</v>
      </c>
      <c r="Q42" s="61"/>
      <c r="R42" s="35">
        <v>0.5</v>
      </c>
    </row>
    <row r="43" spans="1:18" x14ac:dyDescent="0.25">
      <c r="A43" s="87" t="s">
        <v>7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  <c r="L43" s="42"/>
      <c r="M43" s="42"/>
      <c r="N43" s="42"/>
      <c r="O43" s="42"/>
      <c r="Q43" s="42"/>
    </row>
    <row r="44" spans="1:18" x14ac:dyDescent="0.25">
      <c r="A44" s="33" t="s">
        <v>6</v>
      </c>
      <c r="B44" s="1" t="s">
        <v>72</v>
      </c>
      <c r="C44" s="20">
        <v>21</v>
      </c>
      <c r="D44" s="20" t="s">
        <v>490</v>
      </c>
      <c r="F44" s="20" t="s">
        <v>490</v>
      </c>
      <c r="H44" s="20" t="s">
        <v>490</v>
      </c>
      <c r="J44" s="20" t="s">
        <v>490</v>
      </c>
      <c r="L44" s="20" t="s">
        <v>490</v>
      </c>
      <c r="N44" s="20" t="s">
        <v>490</v>
      </c>
      <c r="P44" s="35">
        <v>0.5</v>
      </c>
      <c r="Q44" s="61"/>
      <c r="R44" s="35">
        <v>0.5</v>
      </c>
    </row>
    <row r="45" spans="1:18" x14ac:dyDescent="0.25">
      <c r="A45" s="33" t="s">
        <v>5</v>
      </c>
      <c r="B45" s="1" t="s">
        <v>72</v>
      </c>
      <c r="C45" s="20">
        <v>8.1</v>
      </c>
      <c r="D45" s="20" t="s">
        <v>490</v>
      </c>
      <c r="F45" s="20" t="s">
        <v>490</v>
      </c>
      <c r="H45" s="20" t="s">
        <v>490</v>
      </c>
      <c r="J45" s="20" t="s">
        <v>490</v>
      </c>
      <c r="L45" s="20" t="s">
        <v>490</v>
      </c>
      <c r="N45" s="20" t="s">
        <v>490</v>
      </c>
      <c r="P45" s="35">
        <v>0.5</v>
      </c>
      <c r="Q45" s="61"/>
      <c r="R45" s="35">
        <v>0.5</v>
      </c>
    </row>
    <row r="46" spans="1:18" x14ac:dyDescent="0.25">
      <c r="A46" s="33" t="s">
        <v>4</v>
      </c>
      <c r="B46" s="1" t="s">
        <v>72</v>
      </c>
      <c r="C46" s="20">
        <v>3.3</v>
      </c>
      <c r="D46" s="20" t="s">
        <v>490</v>
      </c>
      <c r="F46" s="20" t="s">
        <v>490</v>
      </c>
      <c r="H46" s="20" t="s">
        <v>490</v>
      </c>
      <c r="J46" s="20" t="s">
        <v>490</v>
      </c>
      <c r="L46" s="20" t="s">
        <v>490</v>
      </c>
      <c r="N46" s="20" t="s">
        <v>490</v>
      </c>
      <c r="P46" s="35">
        <v>0.5</v>
      </c>
      <c r="Q46" s="61"/>
      <c r="R46" s="35">
        <v>0.5</v>
      </c>
    </row>
    <row r="47" spans="1:18" x14ac:dyDescent="0.25">
      <c r="A47" s="33" t="s">
        <v>3</v>
      </c>
      <c r="B47" s="1" t="s">
        <v>72</v>
      </c>
      <c r="C47" s="20">
        <v>49</v>
      </c>
      <c r="D47" s="20" t="s">
        <v>490</v>
      </c>
      <c r="F47" s="20" t="s">
        <v>490</v>
      </c>
      <c r="H47" s="20" t="s">
        <v>490</v>
      </c>
      <c r="J47" s="20" t="s">
        <v>490</v>
      </c>
      <c r="L47" s="20" t="s">
        <v>490</v>
      </c>
      <c r="N47" s="20" t="s">
        <v>490</v>
      </c>
      <c r="P47" s="35">
        <v>0.5</v>
      </c>
      <c r="Q47" s="61"/>
      <c r="R47" s="35">
        <v>0.5</v>
      </c>
    </row>
    <row r="48" spans="1:18" x14ac:dyDescent="0.25">
      <c r="A48" s="87" t="s">
        <v>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39"/>
      <c r="M48" s="39"/>
      <c r="N48" s="59"/>
      <c r="O48" s="59"/>
      <c r="Q48" s="54"/>
    </row>
    <row r="49" spans="1:18" x14ac:dyDescent="0.25">
      <c r="A49" s="33" t="s">
        <v>1</v>
      </c>
      <c r="B49" s="1" t="s">
        <v>72</v>
      </c>
      <c r="C49" s="20">
        <v>88</v>
      </c>
      <c r="D49" s="20" t="s">
        <v>490</v>
      </c>
      <c r="F49" s="20" t="s">
        <v>490</v>
      </c>
      <c r="H49" s="20" t="s">
        <v>490</v>
      </c>
      <c r="J49" s="20" t="s">
        <v>490</v>
      </c>
      <c r="L49" s="20" t="s">
        <v>490</v>
      </c>
      <c r="N49" s="20" t="s">
        <v>490</v>
      </c>
      <c r="P49" s="35">
        <v>2</v>
      </c>
      <c r="Q49" s="61"/>
      <c r="R49" s="35">
        <v>2</v>
      </c>
    </row>
    <row r="50" spans="1:18" x14ac:dyDescent="0.25">
      <c r="A50" s="33" t="s">
        <v>183</v>
      </c>
      <c r="B50" s="1" t="s">
        <v>72</v>
      </c>
      <c r="C50" s="20">
        <v>209</v>
      </c>
      <c r="D50" s="20" t="s">
        <v>490</v>
      </c>
      <c r="F50" s="20" t="s">
        <v>490</v>
      </c>
      <c r="H50" s="20" t="s">
        <v>490</v>
      </c>
      <c r="J50" s="20" t="s">
        <v>490</v>
      </c>
      <c r="L50" s="20" t="s">
        <v>490</v>
      </c>
      <c r="N50" s="20" t="s">
        <v>490</v>
      </c>
      <c r="P50" s="35">
        <v>50</v>
      </c>
      <c r="Q50" s="64"/>
      <c r="R50" s="35">
        <v>50</v>
      </c>
    </row>
    <row r="51" spans="1:18" x14ac:dyDescent="0.25">
      <c r="A51" s="33" t="s">
        <v>181</v>
      </c>
      <c r="B51" s="1" t="s">
        <v>72</v>
      </c>
      <c r="C51" s="20">
        <v>353</v>
      </c>
      <c r="D51" s="20" t="s">
        <v>490</v>
      </c>
      <c r="F51" s="20" t="s">
        <v>490</v>
      </c>
      <c r="H51" s="20" t="s">
        <v>490</v>
      </c>
      <c r="J51" s="20" t="s">
        <v>490</v>
      </c>
      <c r="L51" s="20" t="s">
        <v>490</v>
      </c>
      <c r="N51" s="20" t="s">
        <v>490</v>
      </c>
      <c r="P51" s="35">
        <v>3.3</v>
      </c>
      <c r="Q51" s="64"/>
      <c r="R51" s="35">
        <v>3.3</v>
      </c>
    </row>
  </sheetData>
  <mergeCells count="11">
    <mergeCell ref="N1:O1"/>
    <mergeCell ref="L1:M1"/>
    <mergeCell ref="A33:K33"/>
    <mergeCell ref="A43:K43"/>
    <mergeCell ref="A48:K48"/>
    <mergeCell ref="D1:E1"/>
    <mergeCell ref="F1:G1"/>
    <mergeCell ref="H1:I1"/>
    <mergeCell ref="J1:K1"/>
    <mergeCell ref="A2:K2"/>
    <mergeCell ref="A10:K10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WBR-003 (Monitoring)
Humboldt Mill</oddHeader>
    <oddFooter>&amp;L&amp;IExplanations of abbreviations are included on the final page of this table.&amp;R&amp;IWBR-003 (Monitoring)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pane xSplit="6" ySplit="16" topLeftCell="G17" activePane="bottomRight" state="frozen"/>
      <selection pane="topRight" activeCell="F1" sqref="F1"/>
      <selection pane="bottomLeft" activeCell="A17" sqref="A17"/>
      <selection pane="bottomRight" activeCell="R39" sqref="R39"/>
    </sheetView>
  </sheetViews>
  <sheetFormatPr defaultColWidth="9.140625" defaultRowHeight="15" x14ac:dyDescent="0.25"/>
  <cols>
    <col min="1" max="1" width="22.42578125" style="33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style="33" hidden="1" customWidth="1"/>
    <col min="7" max="7" width="13.5703125" style="1" hidden="1" customWidth="1"/>
    <col min="8" max="8" width="3.7109375" style="33" hidden="1" customWidth="1"/>
    <col min="9" max="9" width="13.5703125" style="1" hidden="1" customWidth="1"/>
    <col min="10" max="10" width="3.7109375" style="33" hidden="1" customWidth="1"/>
    <col min="11" max="11" width="13.5703125" style="1" hidden="1" customWidth="1"/>
    <col min="12" max="12" width="3.7109375" style="33" hidden="1" customWidth="1"/>
    <col min="13" max="13" width="13.5703125" style="1" customWidth="1"/>
    <col min="14" max="14" width="3.7109375" style="33" customWidth="1"/>
    <col min="15" max="15" width="13.5703125" style="33" customWidth="1"/>
    <col min="16" max="16" width="3.7109375" style="33" customWidth="1"/>
    <col min="17" max="17" width="9.140625" style="17"/>
    <col min="18" max="16384" width="9.140625" style="33"/>
  </cols>
  <sheetData>
    <row r="1" spans="1:17" ht="45" x14ac:dyDescent="0.25">
      <c r="A1" s="5" t="s">
        <v>58</v>
      </c>
      <c r="B1" s="36" t="s">
        <v>57</v>
      </c>
      <c r="C1" s="3" t="s">
        <v>56</v>
      </c>
      <c r="D1" s="3" t="s">
        <v>688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 t="s">
        <v>677</v>
      </c>
      <c r="Q1" s="6"/>
    </row>
    <row r="2" spans="1:17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47"/>
      <c r="N2" s="47"/>
      <c r="O2" s="54"/>
      <c r="P2" s="54"/>
      <c r="Q2" s="78"/>
    </row>
    <row r="3" spans="1:17" x14ac:dyDescent="0.25">
      <c r="A3" s="33" t="s">
        <v>51</v>
      </c>
      <c r="B3" s="1" t="s">
        <v>107</v>
      </c>
      <c r="C3" s="1" t="s">
        <v>0</v>
      </c>
      <c r="D3" s="1" t="s">
        <v>0</v>
      </c>
      <c r="E3" s="1" t="s">
        <v>490</v>
      </c>
      <c r="G3" s="1" t="s">
        <v>490</v>
      </c>
      <c r="I3" s="1" t="s">
        <v>490</v>
      </c>
      <c r="K3" s="29">
        <v>9</v>
      </c>
      <c r="M3" s="1" t="s">
        <v>490</v>
      </c>
      <c r="O3" s="70">
        <v>6.79</v>
      </c>
      <c r="P3" s="61"/>
    </row>
    <row r="4" spans="1:17" x14ac:dyDescent="0.25">
      <c r="A4" s="33" t="s">
        <v>50</v>
      </c>
      <c r="B4" s="1" t="s">
        <v>106</v>
      </c>
      <c r="C4" s="1" t="s">
        <v>0</v>
      </c>
      <c r="D4" s="1" t="s">
        <v>0</v>
      </c>
      <c r="E4" s="1" t="s">
        <v>490</v>
      </c>
      <c r="G4" s="1" t="s">
        <v>490</v>
      </c>
      <c r="I4" s="1" t="s">
        <v>490</v>
      </c>
      <c r="K4" s="1">
        <v>175</v>
      </c>
      <c r="M4" s="1" t="s">
        <v>490</v>
      </c>
      <c r="O4" s="70">
        <v>279.10000000000002</v>
      </c>
      <c r="P4" s="61"/>
    </row>
    <row r="5" spans="1:17" x14ac:dyDescent="0.25">
      <c r="A5" s="33" t="s">
        <v>49</v>
      </c>
      <c r="B5" s="1" t="s">
        <v>105</v>
      </c>
      <c r="C5" s="1" t="s">
        <v>646</v>
      </c>
      <c r="D5" s="1" t="s">
        <v>687</v>
      </c>
      <c r="E5" s="1" t="s">
        <v>490</v>
      </c>
      <c r="G5" s="1" t="s">
        <v>490</v>
      </c>
      <c r="I5" s="1" t="s">
        <v>490</v>
      </c>
      <c r="K5" s="18">
        <v>6.99</v>
      </c>
      <c r="M5" s="1" t="s">
        <v>490</v>
      </c>
      <c r="O5" s="73">
        <v>6.6</v>
      </c>
      <c r="P5" s="61"/>
    </row>
    <row r="6" spans="1:17" x14ac:dyDescent="0.25">
      <c r="A6" s="33" t="s">
        <v>48</v>
      </c>
      <c r="B6" s="1" t="s">
        <v>491</v>
      </c>
      <c r="C6" s="1" t="s">
        <v>0</v>
      </c>
      <c r="D6" s="1" t="s">
        <v>0</v>
      </c>
      <c r="E6" s="1" t="s">
        <v>490</v>
      </c>
      <c r="G6" s="1" t="s">
        <v>490</v>
      </c>
      <c r="I6" s="1" t="s">
        <v>490</v>
      </c>
      <c r="K6" s="1">
        <v>309</v>
      </c>
      <c r="M6" s="1" t="s">
        <v>490</v>
      </c>
      <c r="O6" s="70">
        <v>704.8</v>
      </c>
      <c r="P6" s="61"/>
    </row>
    <row r="7" spans="1:17" x14ac:dyDescent="0.25">
      <c r="A7" s="33" t="s">
        <v>47</v>
      </c>
      <c r="B7" s="1" t="s">
        <v>102</v>
      </c>
      <c r="C7" s="1" t="s">
        <v>0</v>
      </c>
      <c r="D7" s="1" t="s">
        <v>0</v>
      </c>
      <c r="E7" s="1" t="s">
        <v>490</v>
      </c>
      <c r="G7" s="1" t="s">
        <v>490</v>
      </c>
      <c r="I7" s="1" t="s">
        <v>490</v>
      </c>
      <c r="K7" s="1">
        <v>5.24</v>
      </c>
      <c r="M7" s="1" t="s">
        <v>490</v>
      </c>
      <c r="O7" s="70">
        <v>11.98</v>
      </c>
      <c r="P7" s="61"/>
    </row>
    <row r="8" spans="1:17" x14ac:dyDescent="0.25">
      <c r="A8" s="33" t="s">
        <v>46</v>
      </c>
      <c r="B8" s="1" t="s">
        <v>101</v>
      </c>
      <c r="C8" s="1" t="s">
        <v>0</v>
      </c>
      <c r="D8" s="1" t="s">
        <v>0</v>
      </c>
      <c r="E8" s="1" t="s">
        <v>490</v>
      </c>
      <c r="G8" s="1" t="s">
        <v>490</v>
      </c>
      <c r="I8" s="1" t="s">
        <v>490</v>
      </c>
      <c r="K8" s="1">
        <v>2.74</v>
      </c>
      <c r="M8" s="1" t="s">
        <v>490</v>
      </c>
      <c r="O8" s="70">
        <v>1.76</v>
      </c>
      <c r="P8" s="61"/>
    </row>
    <row r="9" spans="1:17" x14ac:dyDescent="0.25">
      <c r="A9" s="33" t="s">
        <v>487</v>
      </c>
      <c r="B9" s="1" t="s">
        <v>488</v>
      </c>
      <c r="C9" s="1" t="s">
        <v>0</v>
      </c>
      <c r="D9" s="1" t="s">
        <v>0</v>
      </c>
      <c r="E9" s="1" t="s">
        <v>490</v>
      </c>
      <c r="G9" s="1" t="s">
        <v>490</v>
      </c>
      <c r="I9" s="1" t="s">
        <v>490</v>
      </c>
      <c r="K9" s="1" t="s">
        <v>490</v>
      </c>
      <c r="M9" s="1" t="s">
        <v>490</v>
      </c>
      <c r="O9" s="70" t="s">
        <v>490</v>
      </c>
      <c r="P9" s="61"/>
    </row>
    <row r="10" spans="1:17" x14ac:dyDescent="0.25">
      <c r="A10" s="87" t="s">
        <v>44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47"/>
      <c r="N10" s="47"/>
      <c r="O10" s="71"/>
      <c r="P10" s="54"/>
      <c r="Q10" s="78"/>
    </row>
    <row r="11" spans="1:17" x14ac:dyDescent="0.25">
      <c r="A11" s="33" t="s">
        <v>43</v>
      </c>
      <c r="B11" s="1" t="s">
        <v>86</v>
      </c>
      <c r="C11" s="1" t="s">
        <v>92</v>
      </c>
      <c r="D11" s="1" t="s">
        <v>0</v>
      </c>
      <c r="E11" s="1" t="s">
        <v>490</v>
      </c>
      <c r="G11" s="1" t="s">
        <v>490</v>
      </c>
      <c r="I11" s="1" t="s">
        <v>490</v>
      </c>
      <c r="K11" s="1" t="s">
        <v>0</v>
      </c>
      <c r="M11" s="1" t="s">
        <v>490</v>
      </c>
      <c r="O11" s="70" t="s">
        <v>0</v>
      </c>
    </row>
    <row r="12" spans="1:17" x14ac:dyDescent="0.25">
      <c r="A12" s="33" t="s">
        <v>42</v>
      </c>
      <c r="B12" s="1" t="s">
        <v>86</v>
      </c>
      <c r="C12" s="1">
        <v>11.5</v>
      </c>
      <c r="D12" s="1" t="s">
        <v>0</v>
      </c>
      <c r="E12" s="1" t="s">
        <v>490</v>
      </c>
      <c r="G12" s="1" t="s">
        <v>490</v>
      </c>
      <c r="I12" s="1" t="s">
        <v>490</v>
      </c>
      <c r="K12" s="1" t="s">
        <v>0</v>
      </c>
      <c r="M12" s="1" t="s">
        <v>490</v>
      </c>
      <c r="O12" s="72" t="s">
        <v>0</v>
      </c>
      <c r="Q12" s="79"/>
    </row>
    <row r="13" spans="1:17" x14ac:dyDescent="0.25">
      <c r="A13" s="33" t="s">
        <v>41</v>
      </c>
      <c r="B13" s="1" t="s">
        <v>86</v>
      </c>
      <c r="C13" s="1">
        <v>2.2000000000000002</v>
      </c>
      <c r="D13" s="29">
        <v>6</v>
      </c>
      <c r="E13" s="1" t="s">
        <v>490</v>
      </c>
      <c r="G13" s="1" t="s">
        <v>490</v>
      </c>
      <c r="I13" s="1" t="s">
        <v>490</v>
      </c>
      <c r="K13" s="24">
        <v>4.0999999999999996</v>
      </c>
      <c r="M13" s="1" t="s">
        <v>490</v>
      </c>
      <c r="O13" s="72" t="s">
        <v>61</v>
      </c>
      <c r="P13" s="61"/>
      <c r="Q13" s="79"/>
    </row>
    <row r="14" spans="1:17" x14ac:dyDescent="0.25">
      <c r="A14" s="33" t="s">
        <v>40</v>
      </c>
      <c r="B14" s="1" t="s">
        <v>86</v>
      </c>
      <c r="C14" s="1">
        <v>27</v>
      </c>
      <c r="D14" s="1" t="s">
        <v>0</v>
      </c>
      <c r="E14" s="1" t="s">
        <v>490</v>
      </c>
      <c r="G14" s="1" t="s">
        <v>490</v>
      </c>
      <c r="I14" s="1" t="s">
        <v>490</v>
      </c>
      <c r="K14" s="1" t="s">
        <v>0</v>
      </c>
      <c r="M14" s="1" t="s">
        <v>490</v>
      </c>
      <c r="O14" s="72" t="s">
        <v>0</v>
      </c>
      <c r="Q14" s="79"/>
    </row>
    <row r="15" spans="1:17" x14ac:dyDescent="0.25">
      <c r="A15" s="33" t="s">
        <v>39</v>
      </c>
      <c r="B15" s="1" t="s">
        <v>86</v>
      </c>
      <c r="C15" s="1">
        <v>0.67</v>
      </c>
      <c r="D15" s="1" t="s">
        <v>0</v>
      </c>
      <c r="E15" s="1" t="s">
        <v>490</v>
      </c>
      <c r="G15" s="1" t="s">
        <v>490</v>
      </c>
      <c r="I15" s="1" t="s">
        <v>490</v>
      </c>
      <c r="K15" s="1" t="s">
        <v>0</v>
      </c>
      <c r="M15" s="1" t="s">
        <v>490</v>
      </c>
      <c r="O15" s="72" t="s">
        <v>0</v>
      </c>
      <c r="Q15" s="79"/>
    </row>
    <row r="16" spans="1:17" x14ac:dyDescent="0.25">
      <c r="A16" s="33" t="s">
        <v>38</v>
      </c>
      <c r="B16" s="1" t="s">
        <v>86</v>
      </c>
      <c r="C16" s="1">
        <v>113</v>
      </c>
      <c r="D16" s="1" t="s">
        <v>0</v>
      </c>
      <c r="E16" s="1" t="s">
        <v>490</v>
      </c>
      <c r="G16" s="1" t="s">
        <v>490</v>
      </c>
      <c r="I16" s="1" t="s">
        <v>490</v>
      </c>
      <c r="K16" s="1" t="s">
        <v>0</v>
      </c>
      <c r="M16" s="1" t="s">
        <v>490</v>
      </c>
      <c r="O16" s="72" t="s">
        <v>0</v>
      </c>
      <c r="Q16" s="79"/>
    </row>
    <row r="17" spans="1:17" x14ac:dyDescent="0.25">
      <c r="A17" s="33" t="s">
        <v>37</v>
      </c>
      <c r="B17" s="1" t="s">
        <v>86</v>
      </c>
      <c r="C17" s="1">
        <v>0.1</v>
      </c>
      <c r="D17" s="1" t="s">
        <v>0</v>
      </c>
      <c r="E17" s="1" t="s">
        <v>490</v>
      </c>
      <c r="G17" s="1" t="s">
        <v>490</v>
      </c>
      <c r="I17" s="1" t="s">
        <v>490</v>
      </c>
      <c r="K17" s="21">
        <v>0.04</v>
      </c>
      <c r="M17" s="1" t="s">
        <v>490</v>
      </c>
      <c r="O17" s="70" t="s">
        <v>0</v>
      </c>
    </row>
    <row r="18" spans="1:17" x14ac:dyDescent="0.25">
      <c r="A18" s="33" t="s">
        <v>36</v>
      </c>
      <c r="B18" s="1" t="s">
        <v>86</v>
      </c>
      <c r="C18" s="1">
        <v>1.3</v>
      </c>
      <c r="D18" s="1" t="s">
        <v>0</v>
      </c>
      <c r="E18" s="1" t="s">
        <v>490</v>
      </c>
      <c r="G18" s="1" t="s">
        <v>490</v>
      </c>
      <c r="I18" s="1" t="s">
        <v>490</v>
      </c>
      <c r="K18" s="1" t="s">
        <v>0</v>
      </c>
      <c r="M18" s="1" t="s">
        <v>490</v>
      </c>
      <c r="O18" s="72" t="s">
        <v>0</v>
      </c>
      <c r="Q18" s="79"/>
    </row>
    <row r="19" spans="1:17" x14ac:dyDescent="0.25">
      <c r="A19" s="33" t="s">
        <v>35</v>
      </c>
      <c r="B19" s="1" t="s">
        <v>86</v>
      </c>
      <c r="C19" s="1">
        <v>3</v>
      </c>
      <c r="D19" s="1" t="s">
        <v>0</v>
      </c>
      <c r="E19" s="1" t="s">
        <v>490</v>
      </c>
      <c r="G19" s="1" t="s">
        <v>490</v>
      </c>
      <c r="I19" s="1" t="s">
        <v>490</v>
      </c>
      <c r="K19" s="24">
        <v>3.13</v>
      </c>
      <c r="M19" s="1" t="s">
        <v>490</v>
      </c>
      <c r="O19" s="73" t="s">
        <v>0</v>
      </c>
      <c r="Q19" s="80"/>
    </row>
    <row r="20" spans="1:17" x14ac:dyDescent="0.25">
      <c r="A20" s="33" t="s">
        <v>34</v>
      </c>
      <c r="B20" s="1" t="s">
        <v>86</v>
      </c>
      <c r="C20" s="1">
        <v>7.9</v>
      </c>
      <c r="D20" s="55">
        <v>1300</v>
      </c>
      <c r="E20" s="1" t="s">
        <v>490</v>
      </c>
      <c r="G20" s="1" t="s">
        <v>490</v>
      </c>
      <c r="I20" s="1" t="s">
        <v>490</v>
      </c>
      <c r="K20" s="24">
        <v>8.69</v>
      </c>
      <c r="M20" s="1" t="s">
        <v>490</v>
      </c>
      <c r="O20" s="75">
        <v>7.61</v>
      </c>
      <c r="P20" s="61"/>
    </row>
    <row r="21" spans="1:17" x14ac:dyDescent="0.25">
      <c r="A21" s="33" t="s">
        <v>33</v>
      </c>
      <c r="B21" s="1" t="s">
        <v>86</v>
      </c>
      <c r="C21" s="1">
        <v>1620</v>
      </c>
      <c r="D21" s="1">
        <v>1758.94</v>
      </c>
      <c r="E21" s="1" t="s">
        <v>490</v>
      </c>
      <c r="G21" s="1" t="s">
        <v>490</v>
      </c>
      <c r="I21" s="1" t="s">
        <v>490</v>
      </c>
      <c r="K21" s="24">
        <v>163000</v>
      </c>
      <c r="M21" s="1" t="s">
        <v>490</v>
      </c>
      <c r="O21" s="76">
        <v>613</v>
      </c>
      <c r="P21" s="61"/>
      <c r="Q21" s="79"/>
    </row>
    <row r="22" spans="1:17" x14ac:dyDescent="0.25">
      <c r="A22" s="33" t="s">
        <v>32</v>
      </c>
      <c r="B22" s="1" t="s">
        <v>86</v>
      </c>
      <c r="C22" s="1">
        <v>1</v>
      </c>
      <c r="D22" s="1">
        <v>6.36</v>
      </c>
      <c r="E22" s="1" t="s">
        <v>490</v>
      </c>
      <c r="G22" s="1" t="s">
        <v>490</v>
      </c>
      <c r="I22" s="1" t="s">
        <v>490</v>
      </c>
      <c r="K22" s="24">
        <v>1.83</v>
      </c>
      <c r="M22" s="1" t="s">
        <v>490</v>
      </c>
      <c r="O22" s="75">
        <v>0.21299999999999999</v>
      </c>
      <c r="P22" s="61"/>
    </row>
    <row r="23" spans="1:17" x14ac:dyDescent="0.25">
      <c r="A23" s="33" t="s">
        <v>31</v>
      </c>
      <c r="B23" s="1" t="s">
        <v>86</v>
      </c>
      <c r="C23" s="1">
        <v>5.3</v>
      </c>
      <c r="D23" s="1" t="s">
        <v>0</v>
      </c>
      <c r="E23" s="1" t="s">
        <v>490</v>
      </c>
      <c r="G23" s="1" t="s">
        <v>490</v>
      </c>
      <c r="I23" s="1" t="s">
        <v>490</v>
      </c>
      <c r="K23" s="1" t="s">
        <v>0</v>
      </c>
      <c r="M23" s="1" t="s">
        <v>490</v>
      </c>
      <c r="O23" s="72" t="s">
        <v>0</v>
      </c>
      <c r="Q23" s="79"/>
    </row>
    <row r="24" spans="1:17" x14ac:dyDescent="0.25">
      <c r="A24" s="33" t="s">
        <v>30</v>
      </c>
      <c r="B24" s="1" t="s">
        <v>86</v>
      </c>
      <c r="C24" s="1">
        <v>337</v>
      </c>
      <c r="D24" s="1">
        <v>855.5</v>
      </c>
      <c r="E24" s="1" t="s">
        <v>490</v>
      </c>
      <c r="G24" s="1" t="s">
        <v>490</v>
      </c>
      <c r="I24" s="1" t="s">
        <v>490</v>
      </c>
      <c r="K24" s="21">
        <v>97.6</v>
      </c>
      <c r="M24" s="1" t="s">
        <v>490</v>
      </c>
      <c r="O24" s="76">
        <v>81.7</v>
      </c>
      <c r="P24" s="61"/>
      <c r="Q24" s="79"/>
    </row>
    <row r="25" spans="1:17" x14ac:dyDescent="0.25">
      <c r="A25" s="33" t="s">
        <v>29</v>
      </c>
      <c r="B25" s="1" t="s">
        <v>93</v>
      </c>
      <c r="C25" s="1">
        <v>1.1000000000000001</v>
      </c>
      <c r="D25" s="1">
        <v>1.24</v>
      </c>
      <c r="E25" s="1" t="s">
        <v>490</v>
      </c>
      <c r="G25" s="1" t="s">
        <v>490</v>
      </c>
      <c r="I25" s="1" t="s">
        <v>490</v>
      </c>
      <c r="K25" s="1" t="s">
        <v>0</v>
      </c>
      <c r="M25" s="1" t="s">
        <v>490</v>
      </c>
      <c r="O25" s="82">
        <v>3.14</v>
      </c>
      <c r="P25" s="61"/>
    </row>
    <row r="26" spans="1:17" x14ac:dyDescent="0.25">
      <c r="A26" s="33" t="s">
        <v>28</v>
      </c>
      <c r="B26" s="1" t="s">
        <v>86</v>
      </c>
      <c r="C26" s="1">
        <v>13</v>
      </c>
      <c r="D26" s="1" t="s">
        <v>0</v>
      </c>
      <c r="E26" s="1" t="s">
        <v>490</v>
      </c>
      <c r="G26" s="1" t="s">
        <v>490</v>
      </c>
      <c r="I26" s="1" t="s">
        <v>490</v>
      </c>
      <c r="K26" s="1" t="s">
        <v>0</v>
      </c>
      <c r="M26" s="1" t="s">
        <v>490</v>
      </c>
      <c r="O26" s="72" t="s">
        <v>0</v>
      </c>
      <c r="Q26" s="79"/>
    </row>
    <row r="27" spans="1:17" x14ac:dyDescent="0.25">
      <c r="A27" s="33" t="s">
        <v>27</v>
      </c>
      <c r="B27" s="1" t="s">
        <v>86</v>
      </c>
      <c r="C27" s="1">
        <v>17</v>
      </c>
      <c r="D27" s="1">
        <v>172.08</v>
      </c>
      <c r="E27" s="1" t="s">
        <v>490</v>
      </c>
      <c r="G27" s="1" t="s">
        <v>490</v>
      </c>
      <c r="I27" s="1" t="s">
        <v>490</v>
      </c>
      <c r="K27" s="24">
        <v>19.5</v>
      </c>
      <c r="M27" s="1" t="s">
        <v>490</v>
      </c>
      <c r="O27" s="76">
        <v>1.49</v>
      </c>
      <c r="P27" s="61"/>
      <c r="Q27" s="79"/>
    </row>
    <row r="28" spans="1:17" x14ac:dyDescent="0.25">
      <c r="A28" s="33" t="s">
        <v>26</v>
      </c>
      <c r="B28" s="1" t="s">
        <v>86</v>
      </c>
      <c r="C28" s="1">
        <v>0.36</v>
      </c>
      <c r="D28" s="1" t="s">
        <v>0</v>
      </c>
      <c r="E28" s="1" t="s">
        <v>490</v>
      </c>
      <c r="G28" s="1" t="s">
        <v>490</v>
      </c>
      <c r="I28" s="1" t="s">
        <v>490</v>
      </c>
      <c r="K28" s="24">
        <v>2.89</v>
      </c>
      <c r="M28" s="1" t="s">
        <v>490</v>
      </c>
      <c r="O28" s="73" t="s">
        <v>0</v>
      </c>
      <c r="Q28" s="80"/>
    </row>
    <row r="29" spans="1:17" x14ac:dyDescent="0.25">
      <c r="A29" s="33" t="s">
        <v>25</v>
      </c>
      <c r="B29" s="1" t="s">
        <v>86</v>
      </c>
      <c r="C29" s="1">
        <v>0.12</v>
      </c>
      <c r="D29" s="1" t="s">
        <v>0</v>
      </c>
      <c r="E29" s="1" t="s">
        <v>490</v>
      </c>
      <c r="G29" s="1" t="s">
        <v>490</v>
      </c>
      <c r="I29" s="1" t="s">
        <v>490</v>
      </c>
      <c r="K29" s="1" t="s">
        <v>0</v>
      </c>
      <c r="M29" s="1" t="s">
        <v>490</v>
      </c>
      <c r="O29" s="72" t="s">
        <v>0</v>
      </c>
      <c r="Q29" s="79"/>
    </row>
    <row r="30" spans="1:17" x14ac:dyDescent="0.25">
      <c r="A30" s="33" t="s">
        <v>24</v>
      </c>
      <c r="B30" s="1" t="s">
        <v>86</v>
      </c>
      <c r="C30" s="1">
        <v>0.68</v>
      </c>
      <c r="D30" s="1" t="s">
        <v>0</v>
      </c>
      <c r="E30" s="1" t="s">
        <v>490</v>
      </c>
      <c r="G30" s="1" t="s">
        <v>490</v>
      </c>
      <c r="I30" s="1" t="s">
        <v>490</v>
      </c>
      <c r="K30" s="1" t="s">
        <v>0</v>
      </c>
      <c r="M30" s="1" t="s">
        <v>490</v>
      </c>
      <c r="O30" s="72" t="s">
        <v>0</v>
      </c>
      <c r="Q30" s="79"/>
    </row>
    <row r="31" spans="1:17" x14ac:dyDescent="0.25">
      <c r="A31" s="33" t="s">
        <v>23</v>
      </c>
      <c r="B31" s="1" t="s">
        <v>86</v>
      </c>
      <c r="C31" s="1">
        <v>1.7</v>
      </c>
      <c r="D31" s="1" t="s">
        <v>0</v>
      </c>
      <c r="E31" s="1" t="s">
        <v>490</v>
      </c>
      <c r="G31" s="1" t="s">
        <v>490</v>
      </c>
      <c r="I31" s="1" t="s">
        <v>490</v>
      </c>
      <c r="K31" s="1" t="s">
        <v>0</v>
      </c>
      <c r="M31" s="1" t="s">
        <v>490</v>
      </c>
      <c r="O31" s="72" t="s">
        <v>0</v>
      </c>
      <c r="Q31" s="79"/>
    </row>
    <row r="32" spans="1:17" x14ac:dyDescent="0.25">
      <c r="A32" s="33" t="s">
        <v>22</v>
      </c>
      <c r="B32" s="1" t="s">
        <v>86</v>
      </c>
      <c r="C32" s="1">
        <v>6.1</v>
      </c>
      <c r="D32" s="1">
        <v>64.27</v>
      </c>
      <c r="E32" s="1" t="s">
        <v>490</v>
      </c>
      <c r="G32" s="1" t="s">
        <v>490</v>
      </c>
      <c r="I32" s="1" t="s">
        <v>490</v>
      </c>
      <c r="K32" s="24">
        <v>7.62</v>
      </c>
      <c r="M32" s="1" t="s">
        <v>490</v>
      </c>
      <c r="O32" s="83">
        <v>7.54</v>
      </c>
      <c r="P32" s="61"/>
      <c r="Q32" s="79"/>
    </row>
    <row r="33" spans="1:17" x14ac:dyDescent="0.25">
      <c r="A33" s="87" t="s">
        <v>21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8"/>
      <c r="M33" s="42"/>
      <c r="N33" s="42"/>
      <c r="O33" s="74"/>
      <c r="P33" s="42"/>
      <c r="Q33" s="81"/>
    </row>
    <row r="34" spans="1:17" x14ac:dyDescent="0.25">
      <c r="A34" s="33" t="s">
        <v>20</v>
      </c>
      <c r="B34" s="1" t="s">
        <v>72</v>
      </c>
      <c r="C34" s="20">
        <v>124</v>
      </c>
      <c r="D34" s="20">
        <v>100.8</v>
      </c>
      <c r="E34" s="20" t="s">
        <v>490</v>
      </c>
      <c r="G34" s="20" t="s">
        <v>490</v>
      </c>
      <c r="I34" s="20" t="s">
        <v>490</v>
      </c>
      <c r="K34" s="2">
        <v>52.7</v>
      </c>
      <c r="M34" s="20" t="s">
        <v>490</v>
      </c>
      <c r="O34" s="76">
        <v>50.4</v>
      </c>
      <c r="P34" s="61"/>
      <c r="Q34" s="79"/>
    </row>
    <row r="35" spans="1:17" x14ac:dyDescent="0.25">
      <c r="A35" s="33" t="s">
        <v>19</v>
      </c>
      <c r="B35" s="1" t="s">
        <v>72</v>
      </c>
      <c r="C35" s="20">
        <v>2</v>
      </c>
      <c r="D35" s="20">
        <v>8</v>
      </c>
      <c r="E35" s="20" t="s">
        <v>490</v>
      </c>
      <c r="G35" s="20" t="s">
        <v>490</v>
      </c>
      <c r="I35" s="20" t="s">
        <v>490</v>
      </c>
      <c r="K35" s="20" t="s">
        <v>18</v>
      </c>
      <c r="M35" s="20" t="s">
        <v>490</v>
      </c>
      <c r="O35" s="72" t="s">
        <v>18</v>
      </c>
      <c r="P35" s="61"/>
      <c r="Q35" s="79"/>
    </row>
    <row r="36" spans="1:17" x14ac:dyDescent="0.25">
      <c r="A36" s="33" t="s">
        <v>17</v>
      </c>
      <c r="B36" s="1" t="s">
        <v>72</v>
      </c>
      <c r="C36" s="20">
        <v>15</v>
      </c>
      <c r="D36" s="20">
        <v>37.299999999999997</v>
      </c>
      <c r="E36" s="20" t="s">
        <v>490</v>
      </c>
      <c r="G36" s="20" t="s">
        <v>490</v>
      </c>
      <c r="I36" s="20" t="s">
        <v>490</v>
      </c>
      <c r="K36" s="24">
        <v>32.4</v>
      </c>
      <c r="M36" s="20" t="s">
        <v>490</v>
      </c>
      <c r="O36" s="84">
        <v>22.3</v>
      </c>
      <c r="P36" s="61"/>
      <c r="Q36" s="79"/>
    </row>
    <row r="37" spans="1:17" x14ac:dyDescent="0.25">
      <c r="A37" s="33" t="s">
        <v>16</v>
      </c>
      <c r="B37" s="1" t="s">
        <v>72</v>
      </c>
      <c r="C37" s="20">
        <v>0.41</v>
      </c>
      <c r="D37" s="20">
        <v>2.73</v>
      </c>
      <c r="E37" s="20" t="s">
        <v>490</v>
      </c>
      <c r="G37" s="20" t="s">
        <v>490</v>
      </c>
      <c r="I37" s="20" t="s">
        <v>490</v>
      </c>
      <c r="K37" s="2">
        <v>0.1</v>
      </c>
      <c r="M37" s="20" t="s">
        <v>490</v>
      </c>
      <c r="O37" s="72" t="s">
        <v>679</v>
      </c>
      <c r="P37" s="61"/>
      <c r="Q37" s="79"/>
    </row>
    <row r="38" spans="1:17" x14ac:dyDescent="0.25">
      <c r="A38" s="33" t="s">
        <v>14</v>
      </c>
      <c r="B38" s="1" t="s">
        <v>72</v>
      </c>
      <c r="C38" s="20" t="s">
        <v>191</v>
      </c>
      <c r="D38" s="20">
        <v>2</v>
      </c>
      <c r="E38" s="20" t="s">
        <v>490</v>
      </c>
      <c r="G38" s="20" t="s">
        <v>490</v>
      </c>
      <c r="I38" s="20" t="s">
        <v>490</v>
      </c>
      <c r="K38" s="24">
        <v>61.5</v>
      </c>
      <c r="M38" s="20" t="s">
        <v>490</v>
      </c>
      <c r="O38" s="73" t="s">
        <v>636</v>
      </c>
      <c r="P38" s="61"/>
      <c r="Q38" s="80"/>
    </row>
    <row r="39" spans="1:17" x14ac:dyDescent="0.25">
      <c r="A39" s="33" t="s">
        <v>13</v>
      </c>
      <c r="B39" s="1" t="s">
        <v>72</v>
      </c>
      <c r="C39" s="20">
        <v>2.5</v>
      </c>
      <c r="D39" s="20">
        <v>0.16</v>
      </c>
      <c r="E39" s="20" t="s">
        <v>490</v>
      </c>
      <c r="G39" s="20" t="s">
        <v>490</v>
      </c>
      <c r="I39" s="20" t="s">
        <v>490</v>
      </c>
      <c r="K39" s="24">
        <v>126</v>
      </c>
      <c r="M39" s="20" t="s">
        <v>490</v>
      </c>
      <c r="O39" s="72" t="s">
        <v>15</v>
      </c>
      <c r="P39" s="61"/>
      <c r="Q39" s="79"/>
    </row>
    <row r="40" spans="1:17" x14ac:dyDescent="0.25">
      <c r="A40" s="33" t="s">
        <v>12</v>
      </c>
      <c r="B40" s="1" t="s">
        <v>72</v>
      </c>
      <c r="C40" s="20">
        <v>0.34</v>
      </c>
      <c r="D40" s="20">
        <v>2</v>
      </c>
      <c r="E40" s="20" t="s">
        <v>490</v>
      </c>
      <c r="G40" s="20" t="s">
        <v>490</v>
      </c>
      <c r="I40" s="20" t="s">
        <v>490</v>
      </c>
      <c r="K40" s="20" t="s">
        <v>631</v>
      </c>
      <c r="M40" s="20" t="s">
        <v>490</v>
      </c>
      <c r="O40" s="72" t="s">
        <v>15</v>
      </c>
      <c r="P40" s="61"/>
      <c r="Q40" s="79"/>
    </row>
    <row r="41" spans="1:17" x14ac:dyDescent="0.25">
      <c r="A41" s="33" t="s">
        <v>10</v>
      </c>
      <c r="B41" s="1" t="s">
        <v>72</v>
      </c>
      <c r="C41" s="20">
        <v>138</v>
      </c>
      <c r="D41" s="20">
        <v>207.45</v>
      </c>
      <c r="E41" s="20" t="s">
        <v>490</v>
      </c>
      <c r="G41" s="20" t="s">
        <v>490</v>
      </c>
      <c r="I41" s="20" t="s">
        <v>490</v>
      </c>
      <c r="K41" s="24">
        <v>178</v>
      </c>
      <c r="M41" s="20" t="s">
        <v>490</v>
      </c>
      <c r="O41" s="85">
        <v>205</v>
      </c>
      <c r="P41" s="61"/>
      <c r="Q41" s="79"/>
    </row>
    <row r="42" spans="1:17" x14ac:dyDescent="0.25">
      <c r="A42" s="33" t="s">
        <v>9</v>
      </c>
      <c r="B42" s="1" t="s">
        <v>72</v>
      </c>
      <c r="C42" s="20">
        <v>3</v>
      </c>
      <c r="D42" s="20">
        <v>20</v>
      </c>
      <c r="E42" s="20" t="s">
        <v>490</v>
      </c>
      <c r="G42" s="20" t="s">
        <v>490</v>
      </c>
      <c r="I42" s="20" t="s">
        <v>490</v>
      </c>
      <c r="K42" s="20" t="s">
        <v>59</v>
      </c>
      <c r="M42" s="20" t="s">
        <v>490</v>
      </c>
      <c r="O42" s="72" t="s">
        <v>59</v>
      </c>
      <c r="P42" s="61"/>
      <c r="Q42" s="79"/>
    </row>
    <row r="43" spans="1:17" x14ac:dyDescent="0.25">
      <c r="A43" s="87" t="s">
        <v>7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  <c r="M43" s="42"/>
      <c r="N43" s="42"/>
      <c r="O43" s="74"/>
      <c r="P43" s="42"/>
      <c r="Q43" s="81"/>
    </row>
    <row r="44" spans="1:17" x14ac:dyDescent="0.25">
      <c r="A44" s="33" t="s">
        <v>6</v>
      </c>
      <c r="B44" s="1" t="s">
        <v>72</v>
      </c>
      <c r="C44" s="20">
        <v>68</v>
      </c>
      <c r="D44" s="31">
        <v>77.479413307408919</v>
      </c>
      <c r="E44" s="20" t="s">
        <v>490</v>
      </c>
      <c r="G44" s="20" t="s">
        <v>490</v>
      </c>
      <c r="I44" s="20" t="s">
        <v>490</v>
      </c>
      <c r="K44" s="2">
        <v>33.299999999999997</v>
      </c>
      <c r="M44" s="20" t="s">
        <v>490</v>
      </c>
      <c r="O44" s="76">
        <v>27.2</v>
      </c>
      <c r="P44" s="61"/>
      <c r="Q44" s="79"/>
    </row>
    <row r="45" spans="1:17" x14ac:dyDescent="0.25">
      <c r="A45" s="33" t="s">
        <v>5</v>
      </c>
      <c r="B45" s="1" t="s">
        <v>72</v>
      </c>
      <c r="C45" s="20">
        <v>26</v>
      </c>
      <c r="D45" s="31">
        <v>66.475805444253524</v>
      </c>
      <c r="E45" s="20" t="s">
        <v>490</v>
      </c>
      <c r="G45" s="20" t="s">
        <v>490</v>
      </c>
      <c r="I45" s="20" t="s">
        <v>490</v>
      </c>
      <c r="K45" s="2">
        <v>14.5</v>
      </c>
      <c r="M45" s="20" t="s">
        <v>490</v>
      </c>
      <c r="O45" s="76">
        <v>14.1</v>
      </c>
      <c r="P45" s="61"/>
      <c r="Q45" s="79"/>
    </row>
    <row r="46" spans="1:17" x14ac:dyDescent="0.25">
      <c r="A46" s="33" t="s">
        <v>4</v>
      </c>
      <c r="B46" s="1" t="s">
        <v>72</v>
      </c>
      <c r="C46" s="20">
        <v>9.4</v>
      </c>
      <c r="D46" s="31">
        <v>86.721662629241365</v>
      </c>
      <c r="E46" s="20" t="s">
        <v>490</v>
      </c>
      <c r="G46" s="20" t="s">
        <v>490</v>
      </c>
      <c r="I46" s="20" t="s">
        <v>490</v>
      </c>
      <c r="K46" s="2">
        <v>7.9</v>
      </c>
      <c r="M46" s="20" t="s">
        <v>490</v>
      </c>
      <c r="O46" s="76">
        <v>7.8</v>
      </c>
      <c r="P46" s="61"/>
      <c r="Q46" s="79"/>
    </row>
    <row r="47" spans="1:17" x14ac:dyDescent="0.25">
      <c r="A47" s="33" t="s">
        <v>3</v>
      </c>
      <c r="B47" s="1" t="s">
        <v>72</v>
      </c>
      <c r="C47" s="20">
        <v>15</v>
      </c>
      <c r="D47" s="31">
        <v>37.451193569263218</v>
      </c>
      <c r="E47" s="20" t="s">
        <v>490</v>
      </c>
      <c r="G47" s="20" t="s">
        <v>490</v>
      </c>
      <c r="I47" s="20" t="s">
        <v>490</v>
      </c>
      <c r="K47" s="24">
        <v>39.700000000000003</v>
      </c>
      <c r="M47" s="20" t="s">
        <v>490</v>
      </c>
      <c r="O47" s="77">
        <v>79.7</v>
      </c>
      <c r="P47" s="61"/>
      <c r="Q47" s="79"/>
    </row>
    <row r="48" spans="1:17" x14ac:dyDescent="0.25">
      <c r="A48" s="87" t="s">
        <v>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47"/>
      <c r="N48" s="47"/>
      <c r="O48" s="71"/>
      <c r="P48" s="54"/>
      <c r="Q48" s="78"/>
    </row>
    <row r="49" spans="1:17" x14ac:dyDescent="0.25">
      <c r="A49" s="33" t="s">
        <v>1</v>
      </c>
      <c r="B49" s="1" t="s">
        <v>72</v>
      </c>
      <c r="C49" s="20">
        <v>251</v>
      </c>
      <c r="D49" s="31">
        <v>342.27029219161517</v>
      </c>
      <c r="E49" s="20" t="s">
        <v>490</v>
      </c>
      <c r="G49" s="20" t="s">
        <v>490</v>
      </c>
      <c r="I49" s="20" t="s">
        <v>490</v>
      </c>
      <c r="K49" s="2">
        <v>138</v>
      </c>
      <c r="M49" s="20" t="s">
        <v>490</v>
      </c>
      <c r="O49" s="76">
        <v>134</v>
      </c>
      <c r="P49" s="61"/>
      <c r="Q49" s="79"/>
    </row>
    <row r="50" spans="1:17" x14ac:dyDescent="0.25">
      <c r="A50" s="33" t="s">
        <v>183</v>
      </c>
      <c r="B50" s="1" t="s">
        <v>72</v>
      </c>
      <c r="C50" s="20">
        <v>361</v>
      </c>
      <c r="D50" s="31">
        <v>529.46562866028444</v>
      </c>
      <c r="E50" s="20" t="s">
        <v>490</v>
      </c>
      <c r="G50" s="20" t="s">
        <v>490</v>
      </c>
      <c r="I50" s="20" t="s">
        <v>490</v>
      </c>
      <c r="K50" s="24">
        <v>630</v>
      </c>
      <c r="M50" s="20" t="s">
        <v>490</v>
      </c>
      <c r="O50" s="84">
        <v>462</v>
      </c>
      <c r="P50" s="64"/>
      <c r="Q50" s="79"/>
    </row>
    <row r="51" spans="1:17" x14ac:dyDescent="0.25">
      <c r="A51" s="33" t="s">
        <v>181</v>
      </c>
      <c r="B51" s="1" t="s">
        <v>72</v>
      </c>
      <c r="C51" s="20">
        <v>13</v>
      </c>
      <c r="D51" s="31">
        <v>13.2</v>
      </c>
      <c r="E51" s="20" t="s">
        <v>490</v>
      </c>
      <c r="G51" s="20" t="s">
        <v>490</v>
      </c>
      <c r="I51" s="20" t="s">
        <v>490</v>
      </c>
      <c r="K51" s="24">
        <v>464</v>
      </c>
      <c r="M51" s="20" t="s">
        <v>490</v>
      </c>
      <c r="O51" s="77">
        <v>64.400000000000006</v>
      </c>
      <c r="P51" s="64"/>
      <c r="Q51" s="79"/>
    </row>
  </sheetData>
  <mergeCells count="11">
    <mergeCell ref="O1:P1"/>
    <mergeCell ref="M1:N1"/>
    <mergeCell ref="A33:L33"/>
    <mergeCell ref="A43:L43"/>
    <mergeCell ref="A48:L48"/>
    <mergeCell ref="E1:F1"/>
    <mergeCell ref="G1:H1"/>
    <mergeCell ref="I1:J1"/>
    <mergeCell ref="K1:L1"/>
    <mergeCell ref="A2:L2"/>
    <mergeCell ref="A10:L10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WBR-003 (Monitoring)
Humboldt Mill</oddHeader>
    <oddFooter>&amp;L&amp;IExplanations of abbreviations are included on the final page of this table.&amp;R&amp;IWBR-003 (Monitoring)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"/>
  <sheetViews>
    <sheetView workbookViewId="0">
      <selection sqref="A1:D1048576"/>
    </sheetView>
  </sheetViews>
  <sheetFormatPr defaultColWidth="9.140625" defaultRowHeight="12.75" x14ac:dyDescent="0.25"/>
  <cols>
    <col min="1" max="1" width="100" style="9" customWidth="1"/>
    <col min="2" max="2" width="1.85546875" style="9" customWidth="1"/>
    <col min="3" max="16384" width="9.140625" style="9"/>
  </cols>
  <sheetData>
    <row r="1" spans="1:15" ht="14.1" customHeight="1" x14ac:dyDescent="0.25">
      <c r="A1" s="8">
        <v>2017</v>
      </c>
      <c r="O1" s="9" t="s">
        <v>677</v>
      </c>
    </row>
    <row r="2" spans="1:15" ht="14.1" customHeight="1" x14ac:dyDescent="0.25">
      <c r="A2" s="10" t="s">
        <v>478</v>
      </c>
    </row>
    <row r="3" spans="1:15" ht="14.1" customHeight="1" x14ac:dyDescent="0.25">
      <c r="A3" s="10" t="s">
        <v>479</v>
      </c>
      <c r="O3" s="60"/>
    </row>
    <row r="4" spans="1:15" ht="11.1" customHeight="1" x14ac:dyDescent="0.25">
      <c r="A4" s="11" t="s">
        <v>480</v>
      </c>
      <c r="O4" s="60"/>
    </row>
    <row r="5" spans="1:15" ht="12" customHeight="1" x14ac:dyDescent="0.25">
      <c r="A5" s="12" t="s">
        <v>481</v>
      </c>
      <c r="O5" s="60"/>
    </row>
    <row r="6" spans="1:15" ht="27.95" customHeight="1" x14ac:dyDescent="0.25">
      <c r="A6" s="13" t="s">
        <v>482</v>
      </c>
      <c r="O6" s="60"/>
    </row>
    <row r="7" spans="1:15" ht="17.100000000000001" customHeight="1" x14ac:dyDescent="0.25">
      <c r="A7" s="14" t="s">
        <v>483</v>
      </c>
      <c r="O7" s="60"/>
    </row>
    <row r="8" spans="1:15" ht="27.95" customHeight="1" x14ac:dyDescent="0.25">
      <c r="A8" s="13" t="s">
        <v>484</v>
      </c>
      <c r="O8" s="60"/>
    </row>
    <row r="9" spans="1:15" ht="17.100000000000001" customHeight="1" x14ac:dyDescent="0.25">
      <c r="A9" s="13" t="s">
        <v>485</v>
      </c>
      <c r="O9" s="60"/>
    </row>
    <row r="10" spans="1:15" ht="17.100000000000001" customHeight="1" x14ac:dyDescent="0.25">
      <c r="A10" s="15" t="s">
        <v>486</v>
      </c>
    </row>
    <row r="11" spans="1:15" x14ac:dyDescent="0.25">
      <c r="A11" s="16" t="s">
        <v>489</v>
      </c>
    </row>
    <row r="13" spans="1:15" x14ac:dyDescent="0.25">
      <c r="O13" s="60"/>
    </row>
    <row r="20" spans="15:15" x14ac:dyDescent="0.25">
      <c r="O20" s="60"/>
    </row>
    <row r="21" spans="15:15" x14ac:dyDescent="0.25">
      <c r="O21" s="60"/>
    </row>
    <row r="22" spans="15:15" x14ac:dyDescent="0.25">
      <c r="O22" s="60"/>
    </row>
    <row r="24" spans="15:15" x14ac:dyDescent="0.25">
      <c r="O24" s="60"/>
    </row>
    <row r="25" spans="15:15" x14ac:dyDescent="0.25">
      <c r="O25" s="60"/>
    </row>
    <row r="27" spans="15:15" x14ac:dyDescent="0.25">
      <c r="O27" s="60"/>
    </row>
    <row r="32" spans="15:15" x14ac:dyDescent="0.25">
      <c r="O32" s="60"/>
    </row>
    <row r="34" spans="15:15" x14ac:dyDescent="0.25">
      <c r="O34" s="60"/>
    </row>
    <row r="35" spans="15:15" x14ac:dyDescent="0.25">
      <c r="O35" s="60"/>
    </row>
    <row r="36" spans="15:15" x14ac:dyDescent="0.25">
      <c r="O36" s="60"/>
    </row>
    <row r="37" spans="15:15" x14ac:dyDescent="0.25">
      <c r="O37" s="60"/>
    </row>
    <row r="38" spans="15:15" x14ac:dyDescent="0.25">
      <c r="O38" s="60"/>
    </row>
    <row r="39" spans="15:15" x14ac:dyDescent="0.25">
      <c r="O39" s="60"/>
    </row>
    <row r="40" spans="15:15" x14ac:dyDescent="0.25">
      <c r="O40" s="60"/>
    </row>
    <row r="41" spans="15:15" x14ac:dyDescent="0.25">
      <c r="O41" s="60"/>
    </row>
    <row r="42" spans="15:15" x14ac:dyDescent="0.25">
      <c r="O42" s="60"/>
    </row>
    <row r="44" spans="15:15" x14ac:dyDescent="0.25">
      <c r="O44" s="60"/>
    </row>
    <row r="45" spans="15:15" x14ac:dyDescent="0.25">
      <c r="O45" s="60"/>
    </row>
    <row r="46" spans="15:15" x14ac:dyDescent="0.25">
      <c r="O46" s="60"/>
    </row>
    <row r="47" spans="15:15" x14ac:dyDescent="0.25">
      <c r="O47" s="60"/>
    </row>
    <row r="49" spans="15:15" x14ac:dyDescent="0.25">
      <c r="O49" s="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37" sqref="O37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3"/>
      <c r="N2" s="43"/>
      <c r="O2" s="43"/>
      <c r="P2" s="43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0.3</v>
      </c>
      <c r="G3" s="1">
        <v>0.46</v>
      </c>
      <c r="I3" s="1">
        <v>0.4</v>
      </c>
      <c r="K3" s="20">
        <v>0.41</v>
      </c>
      <c r="M3" s="20">
        <v>0.49</v>
      </c>
      <c r="O3" s="20">
        <v>1.36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-181</v>
      </c>
      <c r="G4" s="1">
        <v>-219.7</v>
      </c>
      <c r="I4" s="1">
        <v>-190.4</v>
      </c>
      <c r="K4" s="20">
        <v>-81.8</v>
      </c>
      <c r="M4" s="20">
        <v>-231.9</v>
      </c>
      <c r="O4" s="20">
        <v>-227.1</v>
      </c>
    </row>
    <row r="5" spans="1:16" x14ac:dyDescent="0.25">
      <c r="A5" t="s">
        <v>49</v>
      </c>
      <c r="B5" s="1" t="s">
        <v>105</v>
      </c>
      <c r="C5" s="1" t="s">
        <v>146</v>
      </c>
      <c r="D5" s="1" t="s">
        <v>657</v>
      </c>
      <c r="E5" s="1">
        <v>7.74</v>
      </c>
      <c r="G5" s="1">
        <v>8.3000000000000007</v>
      </c>
      <c r="I5" s="1">
        <v>7.71</v>
      </c>
      <c r="K5" s="20">
        <v>7.91</v>
      </c>
      <c r="M5" s="20">
        <v>8.07</v>
      </c>
      <c r="O5" s="20">
        <v>8.2899999999999991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644</v>
      </c>
      <c r="G6" s="1">
        <v>456</v>
      </c>
      <c r="I6" s="1">
        <v>454.1</v>
      </c>
      <c r="K6" s="20">
        <v>672.4</v>
      </c>
      <c r="M6" s="20">
        <v>699.2</v>
      </c>
      <c r="O6" s="20">
        <v>675.1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29">
        <v>9</v>
      </c>
      <c r="G7" s="1">
        <v>10.039999999999999</v>
      </c>
      <c r="I7" s="1">
        <v>10.6</v>
      </c>
      <c r="K7" s="20">
        <v>11.47</v>
      </c>
      <c r="M7" s="20">
        <v>10.1</v>
      </c>
      <c r="O7" s="20">
        <v>10.41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29">
        <v>39</v>
      </c>
      <c r="G8" s="1">
        <v>110.3</v>
      </c>
      <c r="I8" s="1">
        <v>39.06</v>
      </c>
      <c r="K8" s="20">
        <v>55.74</v>
      </c>
      <c r="M8" s="20">
        <v>356.1</v>
      </c>
      <c r="O8" s="20">
        <v>29.15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1530.24</v>
      </c>
      <c r="G9" s="1">
        <v>1532.01</v>
      </c>
      <c r="I9" s="1">
        <v>1531.1</v>
      </c>
      <c r="K9" s="20">
        <v>1532.55</v>
      </c>
      <c r="M9" s="20">
        <v>1533.17</v>
      </c>
      <c r="O9" s="20">
        <v>1534.04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43"/>
      <c r="N10" s="43"/>
      <c r="O10" s="43"/>
      <c r="P10" s="43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55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145</v>
      </c>
      <c r="D21" s="1">
        <v>2594.79</v>
      </c>
      <c r="E21" s="2">
        <v>1400</v>
      </c>
      <c r="G21" s="1" t="s">
        <v>68</v>
      </c>
      <c r="I21" s="21">
        <v>1390</v>
      </c>
      <c r="K21" s="2">
        <v>1290</v>
      </c>
      <c r="M21" s="21">
        <v>912</v>
      </c>
      <c r="O21" s="2">
        <v>426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55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144</v>
      </c>
      <c r="D24" s="1">
        <v>333.37</v>
      </c>
      <c r="E24" s="2">
        <v>320</v>
      </c>
      <c r="G24" s="21" t="s">
        <v>552</v>
      </c>
      <c r="I24" s="21">
        <v>294</v>
      </c>
      <c r="K24" s="2">
        <v>306</v>
      </c>
      <c r="M24" s="2">
        <v>304</v>
      </c>
      <c r="O24" s="2">
        <v>282</v>
      </c>
    </row>
    <row r="25" spans="1:15" x14ac:dyDescent="0.25">
      <c r="A25" t="s">
        <v>29</v>
      </c>
      <c r="B25" s="1" t="s">
        <v>93</v>
      </c>
      <c r="C25" s="1" t="s">
        <v>125</v>
      </c>
      <c r="D25" s="29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3"/>
      <c r="N33" s="43"/>
      <c r="O33" s="43"/>
      <c r="P33" s="43"/>
    </row>
    <row r="34" spans="1:16" x14ac:dyDescent="0.25">
      <c r="A34" t="s">
        <v>20</v>
      </c>
      <c r="B34" s="1" t="s">
        <v>72</v>
      </c>
      <c r="C34" s="1" t="s">
        <v>143</v>
      </c>
      <c r="D34" s="28">
        <v>141.4</v>
      </c>
      <c r="E34" s="2">
        <v>110</v>
      </c>
      <c r="G34" s="21" t="s">
        <v>510</v>
      </c>
      <c r="I34" s="21">
        <v>114</v>
      </c>
      <c r="K34" s="2">
        <v>109</v>
      </c>
      <c r="M34" s="2">
        <v>99</v>
      </c>
      <c r="O34" s="2">
        <v>95.6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142</v>
      </c>
      <c r="D36" s="29">
        <v>34.729999999999997</v>
      </c>
      <c r="E36" s="7">
        <v>28</v>
      </c>
      <c r="G36" s="24" t="s">
        <v>445</v>
      </c>
      <c r="I36" s="24">
        <v>27.3</v>
      </c>
      <c r="K36" s="24">
        <v>33.700000000000003</v>
      </c>
      <c r="M36" s="2">
        <v>33.5</v>
      </c>
      <c r="O36" s="2">
        <v>32.799999999999997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141</v>
      </c>
      <c r="D38" s="1">
        <v>8.3000000000000004E-2</v>
      </c>
      <c r="E38" s="7">
        <v>7.2999999999999995E-2</v>
      </c>
      <c r="G38" s="24">
        <v>0.06</v>
      </c>
      <c r="I38" s="21">
        <v>2.69E-2</v>
      </c>
      <c r="K38" s="2">
        <v>2.81E-2</v>
      </c>
      <c r="M38" s="20" t="s">
        <v>636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80</v>
      </c>
      <c r="D39" s="29">
        <v>0.4</v>
      </c>
      <c r="E39" s="6" t="s">
        <v>70</v>
      </c>
      <c r="G39" s="6" t="s">
        <v>70</v>
      </c>
      <c r="I39" s="21">
        <v>0.111</v>
      </c>
      <c r="K39" s="6" t="s">
        <v>70</v>
      </c>
      <c r="M39" s="6" t="s">
        <v>15</v>
      </c>
      <c r="O39" s="20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29">
        <v>0.4</v>
      </c>
      <c r="E40" s="6" t="s">
        <v>70</v>
      </c>
      <c r="G40" s="6" t="s">
        <v>70</v>
      </c>
      <c r="I40" s="1" t="s">
        <v>70</v>
      </c>
      <c r="K40" s="6" t="s">
        <v>70</v>
      </c>
      <c r="M40" s="6" t="s">
        <v>679</v>
      </c>
      <c r="O40" s="20" t="s">
        <v>15</v>
      </c>
    </row>
    <row r="41" spans="1:16" x14ac:dyDescent="0.25">
      <c r="A41" t="s">
        <v>10</v>
      </c>
      <c r="B41" s="1" t="s">
        <v>72</v>
      </c>
      <c r="C41" s="1" t="s">
        <v>140</v>
      </c>
      <c r="D41" s="28">
        <v>175.33</v>
      </c>
      <c r="E41" s="7">
        <v>150</v>
      </c>
      <c r="G41" s="24" t="s">
        <v>405</v>
      </c>
      <c r="I41" s="24">
        <v>142</v>
      </c>
      <c r="K41" s="24">
        <v>156</v>
      </c>
      <c r="M41" s="2">
        <v>135</v>
      </c>
      <c r="O41" s="2">
        <v>169</v>
      </c>
    </row>
    <row r="42" spans="1:16" x14ac:dyDescent="0.25">
      <c r="A42" t="s">
        <v>9</v>
      </c>
      <c r="B42" s="1" t="s">
        <v>72</v>
      </c>
      <c r="C42" s="1" t="s">
        <v>139</v>
      </c>
      <c r="D42" s="1">
        <v>0.52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3"/>
      <c r="N43" s="43"/>
      <c r="O43" s="43"/>
      <c r="P43" s="43"/>
    </row>
    <row r="44" spans="1:16" x14ac:dyDescent="0.25">
      <c r="A44" t="s">
        <v>6</v>
      </c>
      <c r="B44" s="1" t="s">
        <v>72</v>
      </c>
      <c r="C44" s="1" t="s">
        <v>138</v>
      </c>
      <c r="D44" s="1">
        <v>71.88</v>
      </c>
      <c r="E44" s="2">
        <v>59</v>
      </c>
      <c r="G44" s="21" t="s">
        <v>184</v>
      </c>
      <c r="I44" s="21">
        <v>54.4</v>
      </c>
      <c r="K44" s="2">
        <v>59.2</v>
      </c>
      <c r="M44" s="2">
        <v>57</v>
      </c>
      <c r="O44" s="2">
        <v>56.3</v>
      </c>
    </row>
    <row r="45" spans="1:16" x14ac:dyDescent="0.25">
      <c r="A45" t="s">
        <v>5</v>
      </c>
      <c r="B45" s="1" t="s">
        <v>72</v>
      </c>
      <c r="C45" s="1" t="s">
        <v>137</v>
      </c>
      <c r="D45" s="1">
        <v>26.49</v>
      </c>
      <c r="E45" s="2">
        <v>25</v>
      </c>
      <c r="G45" s="21" t="s">
        <v>79</v>
      </c>
      <c r="I45" s="21">
        <v>21.1</v>
      </c>
      <c r="K45" s="2">
        <v>23.7</v>
      </c>
      <c r="M45" s="21">
        <v>22.7</v>
      </c>
      <c r="O45" s="2">
        <v>22.5</v>
      </c>
    </row>
    <row r="46" spans="1:16" x14ac:dyDescent="0.25">
      <c r="A46" t="s">
        <v>4</v>
      </c>
      <c r="B46" s="1" t="s">
        <v>72</v>
      </c>
      <c r="C46" s="1" t="s">
        <v>136</v>
      </c>
      <c r="D46" s="1">
        <v>6.12</v>
      </c>
      <c r="E46" s="2">
        <v>5.0999999999999996</v>
      </c>
      <c r="G46" s="21" t="s">
        <v>214</v>
      </c>
      <c r="I46" s="21">
        <v>4.2</v>
      </c>
      <c r="K46" s="2">
        <v>5.3</v>
      </c>
      <c r="M46" s="2">
        <v>5.0999999999999996</v>
      </c>
      <c r="O46" s="2">
        <v>4.5999999999999996</v>
      </c>
    </row>
    <row r="47" spans="1:16" x14ac:dyDescent="0.25">
      <c r="A47" t="s">
        <v>3</v>
      </c>
      <c r="B47" s="1" t="s">
        <v>72</v>
      </c>
      <c r="C47" s="1" t="s">
        <v>135</v>
      </c>
      <c r="D47" s="1">
        <v>29.55</v>
      </c>
      <c r="E47" s="7">
        <v>27</v>
      </c>
      <c r="G47" s="24" t="s">
        <v>391</v>
      </c>
      <c r="I47" s="24">
        <v>22.8</v>
      </c>
      <c r="K47" s="24">
        <v>29.5</v>
      </c>
      <c r="M47" s="24">
        <v>33.799999999999997</v>
      </c>
      <c r="O47" s="24">
        <v>30.6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3"/>
      <c r="N48" s="43"/>
      <c r="O48" s="43"/>
      <c r="P48" s="43"/>
    </row>
    <row r="49" spans="1:15" x14ac:dyDescent="0.25">
      <c r="A49" t="s">
        <v>1</v>
      </c>
      <c r="B49" s="1" t="s">
        <v>72</v>
      </c>
      <c r="C49" s="1" t="s">
        <v>134</v>
      </c>
      <c r="D49" s="1">
        <v>296.89999999999998</v>
      </c>
      <c r="E49" s="2">
        <v>254</v>
      </c>
      <c r="G49" s="21" t="s">
        <v>563</v>
      </c>
      <c r="I49" s="21">
        <v>254</v>
      </c>
      <c r="K49" s="2">
        <v>262</v>
      </c>
      <c r="M49" s="2">
        <v>161</v>
      </c>
      <c r="O49" s="2">
        <v>246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HW-2 (Monitoring)
Humboldt Mill</oddHeader>
    <oddFooter>&amp;L&amp;IExplanations of abbreviations are included on the final page of this table.&amp;R&amp;IHW-2 (Monitoring)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tabColor theme="9"/>
  </sheetPr>
  <dimension ref="A1:P55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R38" sqref="R38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0.81</v>
      </c>
      <c r="G3" s="1">
        <v>1.78</v>
      </c>
      <c r="I3" s="1">
        <v>1.54</v>
      </c>
      <c r="K3" s="20">
        <v>0.2</v>
      </c>
      <c r="M3" s="20">
        <v>2.87</v>
      </c>
      <c r="O3" s="20">
        <v>2.0499999999999998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-120</v>
      </c>
      <c r="G4" s="1">
        <v>-92.2</v>
      </c>
      <c r="I4" s="1">
        <v>-98.1</v>
      </c>
      <c r="K4" s="20">
        <v>-106.9</v>
      </c>
      <c r="M4" s="20">
        <v>-86.4</v>
      </c>
      <c r="O4" s="20">
        <v>-82.7</v>
      </c>
    </row>
    <row r="5" spans="1:16" x14ac:dyDescent="0.25">
      <c r="A5" t="s">
        <v>49</v>
      </c>
      <c r="B5" s="1" t="s">
        <v>105</v>
      </c>
      <c r="C5" s="1" t="s">
        <v>158</v>
      </c>
      <c r="D5" s="1" t="s">
        <v>158</v>
      </c>
      <c r="E5" s="1">
        <v>7.16</v>
      </c>
      <c r="G5" s="1">
        <v>6.85</v>
      </c>
      <c r="I5" s="1">
        <v>6.76</v>
      </c>
      <c r="K5" s="32">
        <v>6.15</v>
      </c>
      <c r="M5" s="20">
        <v>6.84</v>
      </c>
      <c r="O5" s="31">
        <v>6.8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268</v>
      </c>
      <c r="G6" s="1">
        <v>223.2</v>
      </c>
      <c r="I6" s="1">
        <v>333.6</v>
      </c>
      <c r="K6" s="20">
        <v>353.1</v>
      </c>
      <c r="M6" s="20">
        <v>454.6</v>
      </c>
      <c r="O6" s="20">
        <v>430.1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7.52</v>
      </c>
      <c r="G7" s="1">
        <v>8.25</v>
      </c>
      <c r="I7" s="1">
        <v>10.210000000000001</v>
      </c>
      <c r="K7" s="20">
        <v>8.43</v>
      </c>
      <c r="M7" s="20">
        <v>6.1</v>
      </c>
      <c r="O7" s="20">
        <v>8.9499999999999993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1.9</v>
      </c>
      <c r="G8" s="1">
        <v>3.96</v>
      </c>
      <c r="I8" s="1">
        <v>2.4900000000000002</v>
      </c>
      <c r="K8" s="20">
        <v>2.2400000000000002</v>
      </c>
      <c r="M8" s="20">
        <v>7.35</v>
      </c>
      <c r="O8" s="20">
        <v>2.97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1531.57</v>
      </c>
      <c r="G9" s="1">
        <v>1534.27</v>
      </c>
      <c r="I9" s="1">
        <v>1534.38</v>
      </c>
      <c r="K9" s="20">
        <v>1533.86</v>
      </c>
      <c r="M9" s="20">
        <v>1533.04</v>
      </c>
      <c r="O9" s="20">
        <v>1534.72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1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1">
        <v>8.8000000000000007</v>
      </c>
      <c r="E13" s="2">
        <v>7.3</v>
      </c>
      <c r="G13" s="21" t="s">
        <v>239</v>
      </c>
      <c r="I13" s="21">
        <v>6.3</v>
      </c>
      <c r="K13" s="2">
        <v>7.9</v>
      </c>
      <c r="M13" s="2">
        <v>8.5</v>
      </c>
      <c r="O13" s="2">
        <v>8.3000000000000007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1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1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157</v>
      </c>
      <c r="D21" s="1">
        <v>22048.83</v>
      </c>
      <c r="E21" s="2">
        <v>8300</v>
      </c>
      <c r="G21" s="21" t="s">
        <v>516</v>
      </c>
      <c r="I21" s="21">
        <v>8010</v>
      </c>
      <c r="K21" s="2">
        <v>7000</v>
      </c>
      <c r="M21" s="2">
        <v>8810</v>
      </c>
      <c r="O21" s="2">
        <v>9490</v>
      </c>
    </row>
    <row r="22" spans="1:15" x14ac:dyDescent="0.25">
      <c r="A22" t="s">
        <v>32</v>
      </c>
      <c r="B22" s="1" t="s">
        <v>86</v>
      </c>
      <c r="C22" s="1" t="s">
        <v>96</v>
      </c>
      <c r="D22" s="1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14.39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156</v>
      </c>
      <c r="D24" s="1">
        <v>6267.76</v>
      </c>
      <c r="E24" s="2">
        <v>4900</v>
      </c>
      <c r="G24" s="21" t="s">
        <v>519</v>
      </c>
      <c r="I24" s="21">
        <v>3840</v>
      </c>
      <c r="K24" s="24">
        <v>5830</v>
      </c>
      <c r="M24" s="2">
        <v>5820</v>
      </c>
      <c r="O24" s="2">
        <v>6220</v>
      </c>
    </row>
    <row r="25" spans="1:15" x14ac:dyDescent="0.25">
      <c r="A25" t="s">
        <v>29</v>
      </c>
      <c r="B25" s="1" t="s">
        <v>93</v>
      </c>
      <c r="C25" s="1" t="s">
        <v>82</v>
      </c>
      <c r="D25" s="1">
        <v>4</v>
      </c>
      <c r="E25" s="20" t="s">
        <v>61</v>
      </c>
      <c r="G25" s="1" t="s">
        <v>61</v>
      </c>
      <c r="I25" s="1" t="s">
        <v>61</v>
      </c>
      <c r="K25" s="1" t="s">
        <v>61</v>
      </c>
      <c r="M25" s="1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1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1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155</v>
      </c>
      <c r="D32" s="1">
        <v>26.73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154</v>
      </c>
      <c r="D34" s="1">
        <v>214.17</v>
      </c>
      <c r="E34" s="2">
        <v>140</v>
      </c>
      <c r="G34" s="21" t="s">
        <v>515</v>
      </c>
      <c r="I34" s="21">
        <v>127</v>
      </c>
      <c r="K34" s="2">
        <v>147</v>
      </c>
      <c r="M34" s="2">
        <v>154</v>
      </c>
      <c r="O34" s="2">
        <v>154</v>
      </c>
    </row>
    <row r="35" spans="1:16" x14ac:dyDescent="0.25">
      <c r="A35" t="s">
        <v>19</v>
      </c>
      <c r="B35" s="1" t="s">
        <v>72</v>
      </c>
      <c r="C35" s="1" t="s">
        <v>88</v>
      </c>
      <c r="D35" s="1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95</v>
      </c>
      <c r="D36" s="1">
        <v>18.350000000000001</v>
      </c>
      <c r="E36" s="2">
        <v>13</v>
      </c>
      <c r="G36" s="21" t="s">
        <v>193</v>
      </c>
      <c r="I36" s="21">
        <v>14.6</v>
      </c>
      <c r="K36" s="2">
        <v>17.399999999999999</v>
      </c>
      <c r="M36" s="24">
        <v>18.899999999999999</v>
      </c>
      <c r="O36" s="24">
        <v>18.600000000000001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81</v>
      </c>
      <c r="D38" s="1">
        <v>4.1000000000000002E-2</v>
      </c>
      <c r="E38" s="6" t="s">
        <v>632</v>
      </c>
      <c r="G38" s="6" t="s">
        <v>632</v>
      </c>
      <c r="I38" s="6" t="s">
        <v>632</v>
      </c>
      <c r="K38" s="6" t="s">
        <v>632</v>
      </c>
      <c r="M38" s="6" t="s">
        <v>632</v>
      </c>
      <c r="O38" s="6" t="s">
        <v>632</v>
      </c>
    </row>
    <row r="39" spans="1:16" x14ac:dyDescent="0.25">
      <c r="A39" t="s">
        <v>13</v>
      </c>
      <c r="B39" s="1" t="s">
        <v>72</v>
      </c>
      <c r="C39" s="1" t="s">
        <v>153</v>
      </c>
      <c r="D39" s="1">
        <v>0.4</v>
      </c>
      <c r="E39" s="22" t="s">
        <v>640</v>
      </c>
      <c r="G39" s="18" t="s">
        <v>70</v>
      </c>
      <c r="I39" s="18" t="s">
        <v>70</v>
      </c>
      <c r="K39" s="18" t="s">
        <v>70</v>
      </c>
      <c r="M39" s="6" t="s">
        <v>15</v>
      </c>
      <c r="O39" s="6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1" t="s">
        <v>15</v>
      </c>
    </row>
    <row r="41" spans="1:16" x14ac:dyDescent="0.25">
      <c r="A41" t="s">
        <v>10</v>
      </c>
      <c r="B41" s="1" t="s">
        <v>72</v>
      </c>
      <c r="C41" s="1" t="s">
        <v>152</v>
      </c>
      <c r="D41" s="1">
        <v>12.26</v>
      </c>
      <c r="E41" s="7">
        <v>8.9</v>
      </c>
      <c r="G41" s="24" t="s">
        <v>520</v>
      </c>
      <c r="I41" s="24">
        <v>9.3000000000000007</v>
      </c>
      <c r="K41" s="24">
        <v>11.6</v>
      </c>
      <c r="M41" s="24">
        <v>13.2</v>
      </c>
      <c r="O41" s="40">
        <v>13</v>
      </c>
    </row>
    <row r="42" spans="1:16" x14ac:dyDescent="0.25">
      <c r="A42" t="s">
        <v>9</v>
      </c>
      <c r="B42" s="1" t="s">
        <v>72</v>
      </c>
      <c r="C42" s="1" t="s">
        <v>78</v>
      </c>
      <c r="D42" s="1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151</v>
      </c>
      <c r="D44" s="1">
        <v>45.93</v>
      </c>
      <c r="E44" s="2">
        <v>33</v>
      </c>
      <c r="G44" s="21" t="s">
        <v>521</v>
      </c>
      <c r="I44" s="21">
        <v>32.1</v>
      </c>
      <c r="K44" s="2">
        <v>35.700000000000003</v>
      </c>
      <c r="M44" s="2">
        <v>40.200000000000003</v>
      </c>
      <c r="O44" s="2">
        <v>43</v>
      </c>
    </row>
    <row r="45" spans="1:16" x14ac:dyDescent="0.25">
      <c r="A45" t="s">
        <v>5</v>
      </c>
      <c r="B45" s="1" t="s">
        <v>72</v>
      </c>
      <c r="C45" s="1" t="s">
        <v>150</v>
      </c>
      <c r="D45" s="1">
        <v>18.68</v>
      </c>
      <c r="E45" s="2">
        <v>11</v>
      </c>
      <c r="G45" s="21" t="s">
        <v>209</v>
      </c>
      <c r="I45" s="21">
        <v>11.5</v>
      </c>
      <c r="K45" s="2">
        <v>11.1</v>
      </c>
      <c r="M45" s="2">
        <v>12.5</v>
      </c>
      <c r="O45" s="2">
        <v>13.2</v>
      </c>
    </row>
    <row r="46" spans="1:16" x14ac:dyDescent="0.25">
      <c r="A46" t="s">
        <v>4</v>
      </c>
      <c r="B46" s="1" t="s">
        <v>72</v>
      </c>
      <c r="C46" s="1" t="s">
        <v>149</v>
      </c>
      <c r="D46" s="1">
        <v>3.64</v>
      </c>
      <c r="E46" s="2">
        <v>2.9</v>
      </c>
      <c r="G46" s="21" t="s">
        <v>501</v>
      </c>
      <c r="I46" s="21">
        <v>2.8</v>
      </c>
      <c r="K46" s="2">
        <v>2.7</v>
      </c>
      <c r="M46" s="2">
        <v>3.1</v>
      </c>
      <c r="O46" s="2">
        <v>3.5</v>
      </c>
    </row>
    <row r="47" spans="1:16" x14ac:dyDescent="0.25">
      <c r="A47" t="s">
        <v>3</v>
      </c>
      <c r="B47" s="1" t="s">
        <v>72</v>
      </c>
      <c r="C47" s="1" t="s">
        <v>148</v>
      </c>
      <c r="D47" s="1">
        <v>4.26</v>
      </c>
      <c r="E47" s="2">
        <v>3.3</v>
      </c>
      <c r="G47" s="21" t="s">
        <v>188</v>
      </c>
      <c r="I47" s="21">
        <v>3.5</v>
      </c>
      <c r="K47" s="2">
        <v>3.5</v>
      </c>
      <c r="M47" s="2">
        <v>4.2</v>
      </c>
      <c r="O47" s="24">
        <v>4.5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54"/>
      <c r="P48" s="54"/>
    </row>
    <row r="49" spans="1:15" x14ac:dyDescent="0.25">
      <c r="A49" t="s">
        <v>1</v>
      </c>
      <c r="B49" s="1" t="s">
        <v>72</v>
      </c>
      <c r="C49" s="1" t="s">
        <v>147</v>
      </c>
      <c r="D49" s="1">
        <v>203.47</v>
      </c>
      <c r="E49" s="2">
        <v>148</v>
      </c>
      <c r="G49" s="21" t="s">
        <v>236</v>
      </c>
      <c r="I49" s="21">
        <v>156</v>
      </c>
      <c r="K49" s="2">
        <v>170</v>
      </c>
      <c r="M49" s="2">
        <v>157</v>
      </c>
      <c r="O49" s="2">
        <v>188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  <row r="55" spans="1:15" x14ac:dyDescent="0.25">
      <c r="H55" s="17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HW-8U (Monitoring)
Humboldt Mill</oddHeader>
    <oddFooter>&amp;L&amp;IExplanations of abbreviations are included on the final page of this table.&amp;R&amp;IHW-8U (Monitoring)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>
    <tabColor theme="9"/>
  </sheetPr>
  <dimension ref="A1:P51"/>
  <sheetViews>
    <sheetView workbookViewId="0">
      <pane xSplit="4" ySplit="16" topLeftCell="E26" activePane="bottomRight" state="frozen"/>
      <selection pane="topRight" activeCell="E1" sqref="E1"/>
      <selection pane="bottomLeft" activeCell="A17" sqref="A17"/>
      <selection pane="bottomRight" activeCell="M42" sqref="M42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0.34</v>
      </c>
      <c r="G3" s="1">
        <v>0.22</v>
      </c>
      <c r="I3" s="1">
        <v>0.38</v>
      </c>
      <c r="K3" s="20">
        <v>0.41</v>
      </c>
      <c r="M3" s="20">
        <v>0.66</v>
      </c>
      <c r="O3" s="20">
        <v>0.51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33</v>
      </c>
      <c r="G4" s="1">
        <v>21.7</v>
      </c>
      <c r="I4" s="1">
        <v>21.7</v>
      </c>
      <c r="K4" s="20">
        <v>179.2</v>
      </c>
      <c r="M4" s="20">
        <v>33.4</v>
      </c>
      <c r="O4" s="20">
        <v>19.5</v>
      </c>
    </row>
    <row r="5" spans="1:16" x14ac:dyDescent="0.25">
      <c r="A5" t="s">
        <v>49</v>
      </c>
      <c r="B5" s="1" t="s">
        <v>105</v>
      </c>
      <c r="C5" s="1" t="s">
        <v>493</v>
      </c>
      <c r="D5" s="1" t="s">
        <v>658</v>
      </c>
      <c r="E5" s="1">
        <v>6.64</v>
      </c>
      <c r="G5" s="1">
        <v>6.78</v>
      </c>
      <c r="I5" s="1">
        <v>6.54</v>
      </c>
      <c r="K5" s="31">
        <v>6.6</v>
      </c>
      <c r="M5" s="31">
        <v>6.81</v>
      </c>
      <c r="O5" s="31">
        <v>6.76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865</v>
      </c>
      <c r="G6" s="1">
        <v>565.4</v>
      </c>
      <c r="I6" s="1">
        <v>507.4</v>
      </c>
      <c r="K6" s="20">
        <v>806.5</v>
      </c>
      <c r="M6" s="20">
        <v>761.3</v>
      </c>
      <c r="O6" s="20">
        <v>714.1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29">
        <v>8</v>
      </c>
      <c r="G7" s="1">
        <v>7.46</v>
      </c>
      <c r="I7" s="1">
        <v>8.6</v>
      </c>
      <c r="K7" s="20">
        <v>8.91</v>
      </c>
      <c r="M7" s="20">
        <v>7.6</v>
      </c>
      <c r="O7" s="20">
        <v>7.61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1.1000000000000001</v>
      </c>
      <c r="G8" s="1">
        <v>2.21</v>
      </c>
      <c r="I8" s="1">
        <v>1.45</v>
      </c>
      <c r="K8" s="20">
        <v>1.53</v>
      </c>
      <c r="M8" s="20">
        <v>1.1100000000000001</v>
      </c>
      <c r="O8" s="20">
        <v>1.39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1530.72</v>
      </c>
      <c r="G9" s="1">
        <v>1532.87</v>
      </c>
      <c r="I9" s="1">
        <v>1533.8</v>
      </c>
      <c r="K9" s="20">
        <v>1533.62</v>
      </c>
      <c r="M9" s="20">
        <v>1532.87</v>
      </c>
      <c r="O9" s="20">
        <v>1533.26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21">
        <v>7.4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638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>
        <v>4.4000000000000004</v>
      </c>
      <c r="D20" s="28">
        <v>9.2200000000000006</v>
      </c>
      <c r="E20" s="2">
        <v>4.2</v>
      </c>
      <c r="G20" s="1" t="s">
        <v>66</v>
      </c>
      <c r="I20" s="1" t="s">
        <v>66</v>
      </c>
      <c r="K20" s="1" t="s">
        <v>66</v>
      </c>
      <c r="M20" s="24">
        <v>12.3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492</v>
      </c>
      <c r="D21" s="1">
        <v>481.9</v>
      </c>
      <c r="E21" s="20" t="s">
        <v>68</v>
      </c>
      <c r="G21" s="1" t="s">
        <v>68</v>
      </c>
      <c r="I21" s="21">
        <v>212</v>
      </c>
      <c r="K21" s="2">
        <v>353</v>
      </c>
      <c r="M21" s="20" t="s">
        <v>650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29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55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>
        <v>286</v>
      </c>
      <c r="D24" s="1">
        <v>627.41</v>
      </c>
      <c r="E24" s="24">
        <v>440</v>
      </c>
      <c r="G24" s="24" t="s">
        <v>569</v>
      </c>
      <c r="I24" s="24">
        <v>435</v>
      </c>
      <c r="K24" s="24">
        <v>688</v>
      </c>
      <c r="M24" s="2">
        <v>671</v>
      </c>
      <c r="O24" s="24">
        <v>653</v>
      </c>
    </row>
    <row r="25" spans="1:15" x14ac:dyDescent="0.25">
      <c r="A25" t="s">
        <v>29</v>
      </c>
      <c r="B25" s="1" t="s">
        <v>93</v>
      </c>
      <c r="C25" s="1">
        <v>6.2</v>
      </c>
      <c r="D25" s="29">
        <v>37.26</v>
      </c>
      <c r="E25" s="24">
        <v>26.3</v>
      </c>
      <c r="G25" s="24" t="s">
        <v>568</v>
      </c>
      <c r="I25" s="24">
        <v>16.600000000000001</v>
      </c>
      <c r="K25" s="24">
        <v>20.6</v>
      </c>
      <c r="M25" s="2">
        <v>7.99</v>
      </c>
      <c r="O25" s="2">
        <v>22.1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>
        <v>19</v>
      </c>
      <c r="D32" s="1">
        <v>25.31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>
        <v>157</v>
      </c>
      <c r="D34" s="28">
        <v>372.91</v>
      </c>
      <c r="E34" s="24">
        <v>370</v>
      </c>
      <c r="G34" s="24" t="s">
        <v>512</v>
      </c>
      <c r="I34" s="24">
        <v>246</v>
      </c>
      <c r="K34" s="24">
        <v>297</v>
      </c>
      <c r="M34" s="2">
        <v>259</v>
      </c>
      <c r="O34" s="2">
        <v>253</v>
      </c>
    </row>
    <row r="35" spans="1:16" x14ac:dyDescent="0.25">
      <c r="A35" t="s">
        <v>19</v>
      </c>
      <c r="B35" s="1" t="s">
        <v>72</v>
      </c>
      <c r="C35" s="1" t="s">
        <v>88</v>
      </c>
      <c r="D35" s="29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>
        <v>12</v>
      </c>
      <c r="D36" s="29">
        <v>21.52</v>
      </c>
      <c r="E36" s="2">
        <v>11</v>
      </c>
      <c r="G36" s="1" t="s">
        <v>62</v>
      </c>
      <c r="I36" s="21">
        <v>11.4</v>
      </c>
      <c r="K36" s="2">
        <v>11.9</v>
      </c>
      <c r="M36" s="2">
        <v>11</v>
      </c>
      <c r="O36" s="2">
        <v>12.9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>
        <v>0.38</v>
      </c>
      <c r="D38" s="1">
        <v>0.56000000000000005</v>
      </c>
      <c r="E38" s="2">
        <v>0.34</v>
      </c>
      <c r="G38" s="24">
        <v>0.46</v>
      </c>
      <c r="I38" s="24">
        <v>0.52300000000000002</v>
      </c>
      <c r="K38" s="24">
        <v>0.68600000000000005</v>
      </c>
      <c r="M38" s="21">
        <v>0.33300000000000002</v>
      </c>
      <c r="O38" s="2">
        <v>0.30599999999999999</v>
      </c>
    </row>
    <row r="39" spans="1:16" x14ac:dyDescent="0.25">
      <c r="A39" t="s">
        <v>13</v>
      </c>
      <c r="B39" s="1" t="s">
        <v>72</v>
      </c>
      <c r="C39" s="1">
        <v>0.26</v>
      </c>
      <c r="D39" s="28">
        <v>8.3000000000000004E-2</v>
      </c>
      <c r="E39" s="6" t="s">
        <v>70</v>
      </c>
      <c r="G39" s="6" t="s">
        <v>70</v>
      </c>
      <c r="I39" s="1" t="s">
        <v>70</v>
      </c>
      <c r="K39" s="1" t="s">
        <v>70</v>
      </c>
      <c r="M39" s="1" t="s">
        <v>15</v>
      </c>
      <c r="O39" s="20" t="s">
        <v>15</v>
      </c>
    </row>
    <row r="40" spans="1:16" x14ac:dyDescent="0.25">
      <c r="A40" t="s">
        <v>12</v>
      </c>
      <c r="B40" s="1" t="s">
        <v>72</v>
      </c>
      <c r="C40" s="1" t="s">
        <v>80</v>
      </c>
      <c r="D40" s="28">
        <v>0.4</v>
      </c>
      <c r="E40" s="6" t="s">
        <v>70</v>
      </c>
      <c r="G40" s="6" t="s">
        <v>70</v>
      </c>
      <c r="I40" s="1" t="s">
        <v>70</v>
      </c>
      <c r="K40" s="1" t="s">
        <v>70</v>
      </c>
      <c r="M40" s="1" t="s">
        <v>15</v>
      </c>
      <c r="O40" s="20" t="s">
        <v>15</v>
      </c>
    </row>
    <row r="41" spans="1:16" x14ac:dyDescent="0.25">
      <c r="A41" t="s">
        <v>10</v>
      </c>
      <c r="B41" s="1" t="s">
        <v>72</v>
      </c>
      <c r="C41" s="1">
        <v>98</v>
      </c>
      <c r="D41" s="28">
        <v>136.69</v>
      </c>
      <c r="E41" s="24">
        <v>100</v>
      </c>
      <c r="G41" s="24" t="s">
        <v>510</v>
      </c>
      <c r="I41" s="24">
        <v>128</v>
      </c>
      <c r="K41" s="24">
        <v>113</v>
      </c>
      <c r="M41" s="2">
        <v>122</v>
      </c>
      <c r="O41" s="2">
        <v>78.3</v>
      </c>
    </row>
    <row r="42" spans="1:16" x14ac:dyDescent="0.25">
      <c r="A42" t="s">
        <v>9</v>
      </c>
      <c r="B42" s="1" t="s">
        <v>72</v>
      </c>
      <c r="C42" s="1" t="s">
        <v>78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>
        <v>52</v>
      </c>
      <c r="D44" s="1">
        <v>65.209999999999994</v>
      </c>
      <c r="E44" s="24">
        <v>61</v>
      </c>
      <c r="G44" s="21" t="s">
        <v>110</v>
      </c>
      <c r="I44" s="24">
        <v>53</v>
      </c>
      <c r="K44" s="24">
        <v>61.3</v>
      </c>
      <c r="M44" s="2">
        <v>58.1</v>
      </c>
      <c r="O44" s="2">
        <v>47.6</v>
      </c>
    </row>
    <row r="45" spans="1:16" x14ac:dyDescent="0.25">
      <c r="A45" t="s">
        <v>5</v>
      </c>
      <c r="B45" s="1" t="s">
        <v>72</v>
      </c>
      <c r="C45" s="1">
        <v>28</v>
      </c>
      <c r="D45" s="1">
        <v>34.32</v>
      </c>
      <c r="E45" s="24">
        <v>31</v>
      </c>
      <c r="G45" s="21" t="s">
        <v>391</v>
      </c>
      <c r="I45" s="21">
        <v>27.6</v>
      </c>
      <c r="K45" s="24">
        <v>32.9</v>
      </c>
      <c r="M45" s="2">
        <v>28.1</v>
      </c>
      <c r="O45" s="2">
        <v>23.8</v>
      </c>
    </row>
    <row r="46" spans="1:16" x14ac:dyDescent="0.25">
      <c r="A46" t="s">
        <v>4</v>
      </c>
      <c r="B46" s="1" t="s">
        <v>72</v>
      </c>
      <c r="C46" s="1">
        <v>8.4</v>
      </c>
      <c r="D46" s="1">
        <v>12.96</v>
      </c>
      <c r="E46" s="24">
        <v>13</v>
      </c>
      <c r="G46" s="24" t="s">
        <v>74</v>
      </c>
      <c r="I46" s="24">
        <v>10.7</v>
      </c>
      <c r="K46" s="24">
        <v>12</v>
      </c>
      <c r="M46" s="2">
        <v>11.1</v>
      </c>
      <c r="O46" s="2">
        <v>10.6</v>
      </c>
    </row>
    <row r="47" spans="1:16" x14ac:dyDescent="0.25">
      <c r="A47" t="s">
        <v>3</v>
      </c>
      <c r="B47" s="1" t="s">
        <v>72</v>
      </c>
      <c r="C47" s="1">
        <v>14</v>
      </c>
      <c r="D47" s="1">
        <v>80.47</v>
      </c>
      <c r="E47" s="24">
        <v>78</v>
      </c>
      <c r="G47" s="24" t="s">
        <v>518</v>
      </c>
      <c r="I47" s="24">
        <v>51.1</v>
      </c>
      <c r="K47" s="24">
        <v>55.8</v>
      </c>
      <c r="M47" s="2">
        <v>49</v>
      </c>
      <c r="O47" s="2">
        <v>54.6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54"/>
      <c r="P48" s="54"/>
    </row>
    <row r="49" spans="1:15" x14ac:dyDescent="0.25">
      <c r="A49" t="s">
        <v>1</v>
      </c>
      <c r="B49" s="1" t="s">
        <v>72</v>
      </c>
      <c r="C49" s="1">
        <v>230</v>
      </c>
      <c r="D49" s="1">
        <v>321.93</v>
      </c>
      <c r="E49" s="24">
        <v>300</v>
      </c>
      <c r="G49" s="24" t="s">
        <v>567</v>
      </c>
      <c r="I49" s="24">
        <v>262</v>
      </c>
      <c r="K49" s="24">
        <v>300</v>
      </c>
      <c r="M49" s="2">
        <v>284</v>
      </c>
      <c r="O49" s="2">
        <v>234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HYG-1 (Monitoring)
Humboldt Mill</oddHeader>
    <oddFooter>&amp;L&amp;IExplanations of abbreviations are included on the final page of this table.&amp;R&amp;IHYG-1 (Monitoring)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M47" sqref="M47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 t="s">
        <v>490</v>
      </c>
      <c r="G3" s="1" t="s">
        <v>490</v>
      </c>
      <c r="I3" s="1" t="s">
        <v>490</v>
      </c>
      <c r="K3" s="20">
        <v>5.24</v>
      </c>
      <c r="M3" s="20">
        <v>5.08</v>
      </c>
      <c r="O3" s="20">
        <v>2.87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 t="s">
        <v>490</v>
      </c>
      <c r="G4" s="1" t="s">
        <v>490</v>
      </c>
      <c r="I4" s="1" t="s">
        <v>490</v>
      </c>
      <c r="K4" s="20">
        <v>286.3</v>
      </c>
      <c r="M4" s="20">
        <v>14</v>
      </c>
      <c r="O4" s="20">
        <v>84.7</v>
      </c>
    </row>
    <row r="5" spans="1:16" x14ac:dyDescent="0.25">
      <c r="A5" t="s">
        <v>49</v>
      </c>
      <c r="B5" s="1" t="s">
        <v>105</v>
      </c>
      <c r="C5" s="1" t="s">
        <v>179</v>
      </c>
      <c r="D5" s="1" t="s">
        <v>659</v>
      </c>
      <c r="E5" s="1" t="s">
        <v>490</v>
      </c>
      <c r="G5" s="1" t="s">
        <v>490</v>
      </c>
      <c r="I5" s="1" t="s">
        <v>490</v>
      </c>
      <c r="K5" s="20">
        <v>7.11</v>
      </c>
      <c r="M5" s="20">
        <v>7.15</v>
      </c>
      <c r="O5" s="20">
        <v>6.98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 t="s">
        <v>490</v>
      </c>
      <c r="G6" s="1" t="s">
        <v>490</v>
      </c>
      <c r="I6" s="1" t="s">
        <v>490</v>
      </c>
      <c r="K6" s="20">
        <v>880.3</v>
      </c>
      <c r="M6" s="20">
        <v>868.5</v>
      </c>
      <c r="O6" s="20">
        <v>906.3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 t="s">
        <v>490</v>
      </c>
      <c r="G7" s="1" t="s">
        <v>490</v>
      </c>
      <c r="I7" s="1" t="s">
        <v>490</v>
      </c>
      <c r="K7" s="20">
        <v>8.3699999999999992</v>
      </c>
      <c r="M7" s="20">
        <v>7.7</v>
      </c>
      <c r="O7" s="20">
        <v>14.4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 t="s">
        <v>490</v>
      </c>
      <c r="G8" s="1" t="s">
        <v>490</v>
      </c>
      <c r="I8" s="1" t="s">
        <v>490</v>
      </c>
      <c r="K8" s="20">
        <v>1454.96</v>
      </c>
      <c r="M8" s="20">
        <v>2076.5</v>
      </c>
      <c r="O8" s="20">
        <v>761.66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1557.2</v>
      </c>
      <c r="G9" s="1">
        <v>1560.44</v>
      </c>
      <c r="I9" s="1">
        <v>1559.68</v>
      </c>
      <c r="K9" s="20">
        <v>1559.63</v>
      </c>
      <c r="M9" s="20">
        <v>1554.17</v>
      </c>
      <c r="O9" s="20">
        <v>1557.56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24">
        <v>9110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1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178</v>
      </c>
      <c r="D13" s="1">
        <v>7.5</v>
      </c>
      <c r="E13" s="20" t="s">
        <v>8</v>
      </c>
      <c r="G13" s="1" t="s">
        <v>8</v>
      </c>
      <c r="I13" s="24">
        <v>10.199999999999999</v>
      </c>
      <c r="K13" s="1" t="s">
        <v>8</v>
      </c>
      <c r="M13" s="24">
        <v>18.399999999999999</v>
      </c>
      <c r="O13" s="24">
        <v>15.6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6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21">
        <v>1.6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1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21">
        <v>13.4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177</v>
      </c>
      <c r="D20" s="1">
        <v>28.32</v>
      </c>
      <c r="E20" s="2">
        <v>8</v>
      </c>
      <c r="G20" s="1" t="s">
        <v>66</v>
      </c>
      <c r="I20" s="24">
        <v>20</v>
      </c>
      <c r="K20" s="24">
        <v>17</v>
      </c>
      <c r="M20" s="24">
        <v>51.8</v>
      </c>
      <c r="O20" s="24">
        <v>43.6</v>
      </c>
    </row>
    <row r="21" spans="1:15" x14ac:dyDescent="0.25">
      <c r="A21" t="s">
        <v>33</v>
      </c>
      <c r="B21" s="1" t="s">
        <v>86</v>
      </c>
      <c r="C21" s="1" t="s">
        <v>176</v>
      </c>
      <c r="D21" s="1">
        <v>52956</v>
      </c>
      <c r="E21" s="2">
        <v>13000</v>
      </c>
      <c r="G21" s="21" t="s">
        <v>575</v>
      </c>
      <c r="I21" s="24">
        <v>62700</v>
      </c>
      <c r="K21" s="2">
        <v>22500</v>
      </c>
      <c r="M21" s="24">
        <v>91200</v>
      </c>
      <c r="O21" s="24">
        <v>129000</v>
      </c>
    </row>
    <row r="22" spans="1:15" x14ac:dyDescent="0.25">
      <c r="A22" t="s">
        <v>32</v>
      </c>
      <c r="B22" s="1" t="s">
        <v>86</v>
      </c>
      <c r="C22" s="1" t="s">
        <v>175</v>
      </c>
      <c r="D22" s="1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2">
        <v>6.4</v>
      </c>
      <c r="O22" s="2">
        <v>6.1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31.39</v>
      </c>
      <c r="E23" s="1" t="s">
        <v>0</v>
      </c>
      <c r="G23" s="1" t="s">
        <v>0</v>
      </c>
      <c r="I23" s="21">
        <v>31.1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174</v>
      </c>
      <c r="D24" s="1">
        <v>2789</v>
      </c>
      <c r="E24" s="2">
        <v>2100</v>
      </c>
      <c r="G24" s="21" t="s">
        <v>578</v>
      </c>
      <c r="I24" s="21">
        <v>1970</v>
      </c>
      <c r="K24" s="2">
        <v>1250</v>
      </c>
      <c r="M24" s="2">
        <v>2330</v>
      </c>
      <c r="O24" s="2">
        <v>2070</v>
      </c>
    </row>
    <row r="25" spans="1:15" x14ac:dyDescent="0.25">
      <c r="A25" t="s">
        <v>29</v>
      </c>
      <c r="B25" s="1" t="s">
        <v>93</v>
      </c>
      <c r="C25" s="1" t="s">
        <v>173</v>
      </c>
      <c r="D25" s="1">
        <v>14.89</v>
      </c>
      <c r="E25" s="7">
        <v>7.42</v>
      </c>
      <c r="G25" s="1" t="s">
        <v>64</v>
      </c>
      <c r="I25" s="24">
        <v>10.9</v>
      </c>
      <c r="K25" s="24">
        <v>9.64</v>
      </c>
      <c r="M25" s="24">
        <v>24.1</v>
      </c>
      <c r="O25" s="24">
        <v>17.8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21">
        <v>22.8</v>
      </c>
      <c r="K27" s="1" t="s">
        <v>63</v>
      </c>
      <c r="M27" s="21">
        <v>47.4</v>
      </c>
      <c r="O27" s="2">
        <v>48.8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1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1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21">
        <v>12.7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172</v>
      </c>
      <c r="D32" s="1">
        <v>23.65</v>
      </c>
      <c r="E32" s="2" t="s">
        <v>62</v>
      </c>
      <c r="G32" s="1" t="s">
        <v>62</v>
      </c>
      <c r="I32" s="21">
        <v>16.8</v>
      </c>
      <c r="K32" s="2">
        <v>13.2</v>
      </c>
      <c r="M32" s="24">
        <v>33.9</v>
      </c>
      <c r="O32" s="2">
        <v>22.8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171</v>
      </c>
      <c r="D34" s="1">
        <v>480.97</v>
      </c>
      <c r="E34" s="2">
        <v>380</v>
      </c>
      <c r="G34" s="21" t="s">
        <v>575</v>
      </c>
      <c r="I34" s="21">
        <v>390</v>
      </c>
      <c r="K34" s="2">
        <v>378</v>
      </c>
      <c r="M34" s="2">
        <v>372</v>
      </c>
      <c r="O34" s="2">
        <v>384</v>
      </c>
    </row>
    <row r="35" spans="1:16" x14ac:dyDescent="0.25">
      <c r="A35" t="s">
        <v>19</v>
      </c>
      <c r="B35" s="1" t="s">
        <v>72</v>
      </c>
      <c r="C35" s="1" t="s">
        <v>170</v>
      </c>
      <c r="D35" s="1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169</v>
      </c>
      <c r="D36" s="1">
        <v>191.74</v>
      </c>
      <c r="E36" s="2">
        <v>17</v>
      </c>
      <c r="G36" s="1" t="s">
        <v>62</v>
      </c>
      <c r="I36" s="1" t="s">
        <v>62</v>
      </c>
      <c r="K36" s="1" t="s">
        <v>62</v>
      </c>
      <c r="M36" s="1" t="s">
        <v>62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629</v>
      </c>
      <c r="K37" s="1" t="s">
        <v>629</v>
      </c>
      <c r="M37" s="1" t="s">
        <v>629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168</v>
      </c>
      <c r="D38" s="1">
        <v>6.3E-2</v>
      </c>
      <c r="E38" s="2">
        <v>0.03</v>
      </c>
      <c r="F38" s="17"/>
      <c r="G38" s="2">
        <v>5.3999999999999999E-2</v>
      </c>
      <c r="I38" s="21">
        <v>3.0800000000000001E-2</v>
      </c>
      <c r="K38" s="2">
        <v>2.6599999999999999E-2</v>
      </c>
      <c r="M38" s="20" t="s">
        <v>636</v>
      </c>
      <c r="O38" s="20" t="s">
        <v>636</v>
      </c>
    </row>
    <row r="39" spans="1:16" x14ac:dyDescent="0.25">
      <c r="A39" t="s">
        <v>13</v>
      </c>
      <c r="B39" s="1" t="s">
        <v>72</v>
      </c>
      <c r="C39" s="1" t="s">
        <v>167</v>
      </c>
      <c r="D39" s="1">
        <v>0.4</v>
      </c>
      <c r="E39" s="6" t="s">
        <v>70</v>
      </c>
      <c r="G39" s="6" t="s">
        <v>70</v>
      </c>
      <c r="I39" s="6" t="s">
        <v>70</v>
      </c>
      <c r="K39" s="6" t="s">
        <v>70</v>
      </c>
      <c r="M39" s="6" t="s">
        <v>15</v>
      </c>
      <c r="O39" s="6" t="s">
        <v>15</v>
      </c>
    </row>
    <row r="40" spans="1:16" x14ac:dyDescent="0.25">
      <c r="A40" t="s">
        <v>12</v>
      </c>
      <c r="B40" s="1" t="s">
        <v>72</v>
      </c>
      <c r="C40" s="1" t="s">
        <v>166</v>
      </c>
      <c r="D40" s="1">
        <v>0.4</v>
      </c>
      <c r="E40" s="27" t="s">
        <v>70</v>
      </c>
      <c r="G40" s="27" t="s">
        <v>70</v>
      </c>
      <c r="I40" s="18" t="s">
        <v>70</v>
      </c>
      <c r="K40" s="18" t="s">
        <v>70</v>
      </c>
      <c r="M40" s="6" t="s">
        <v>15</v>
      </c>
      <c r="O40" s="6" t="s">
        <v>15</v>
      </c>
    </row>
    <row r="41" spans="1:16" x14ac:dyDescent="0.25">
      <c r="A41" t="s">
        <v>10</v>
      </c>
      <c r="B41" s="1" t="s">
        <v>72</v>
      </c>
      <c r="C41" s="1" t="s">
        <v>165</v>
      </c>
      <c r="D41" s="1">
        <v>138.86000000000001</v>
      </c>
      <c r="E41" s="2">
        <v>120</v>
      </c>
      <c r="G41" s="21" t="s">
        <v>514</v>
      </c>
      <c r="I41" s="21">
        <v>108</v>
      </c>
      <c r="K41" s="2">
        <v>99.4</v>
      </c>
      <c r="M41" s="2">
        <v>86.9</v>
      </c>
      <c r="O41" s="2">
        <v>91.4</v>
      </c>
    </row>
    <row r="42" spans="1:16" x14ac:dyDescent="0.25">
      <c r="A42" t="s">
        <v>9</v>
      </c>
      <c r="B42" s="1" t="s">
        <v>72</v>
      </c>
      <c r="C42" s="1" t="s">
        <v>164</v>
      </c>
      <c r="D42" s="1">
        <v>0.8</v>
      </c>
      <c r="E42" s="20" t="s">
        <v>59</v>
      </c>
      <c r="G42" s="1" t="s">
        <v>59</v>
      </c>
      <c r="I42" s="1" t="s">
        <v>61</v>
      </c>
      <c r="K42" s="1" t="s">
        <v>61</v>
      </c>
      <c r="M42" s="6" t="s">
        <v>651</v>
      </c>
      <c r="O42" s="25" t="s">
        <v>61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163</v>
      </c>
      <c r="D44" s="28">
        <v>166.39477854401721</v>
      </c>
      <c r="E44" s="2">
        <v>130</v>
      </c>
      <c r="G44" s="21" t="s">
        <v>510</v>
      </c>
      <c r="I44" s="21">
        <v>115</v>
      </c>
      <c r="K44" s="2">
        <v>108</v>
      </c>
      <c r="M44" s="2">
        <v>123</v>
      </c>
      <c r="O44" s="2">
        <v>115</v>
      </c>
    </row>
    <row r="45" spans="1:16" x14ac:dyDescent="0.25">
      <c r="A45" t="s">
        <v>5</v>
      </c>
      <c r="B45" s="1" t="s">
        <v>72</v>
      </c>
      <c r="C45" s="1" t="s">
        <v>162</v>
      </c>
      <c r="D45" s="28">
        <v>65.48223844936814</v>
      </c>
      <c r="E45" s="2">
        <v>51</v>
      </c>
      <c r="G45" s="21" t="s">
        <v>556</v>
      </c>
      <c r="I45" s="21">
        <v>53.3</v>
      </c>
      <c r="K45" s="2">
        <v>45.6</v>
      </c>
      <c r="M45" s="2">
        <v>55.4</v>
      </c>
      <c r="O45" s="2">
        <v>63.3</v>
      </c>
    </row>
    <row r="46" spans="1:16" x14ac:dyDescent="0.25">
      <c r="A46" t="s">
        <v>4</v>
      </c>
      <c r="B46" s="1" t="s">
        <v>72</v>
      </c>
      <c r="C46" s="1" t="s">
        <v>161</v>
      </c>
      <c r="D46" s="28">
        <v>8.3016648189186437</v>
      </c>
      <c r="E46" s="2">
        <v>7.6</v>
      </c>
      <c r="G46" s="21" t="s">
        <v>577</v>
      </c>
      <c r="I46" s="21">
        <v>7.5</v>
      </c>
      <c r="K46" s="2">
        <v>7.3</v>
      </c>
      <c r="M46" s="2">
        <v>7.8</v>
      </c>
      <c r="O46" s="2">
        <v>8.1999999999999993</v>
      </c>
    </row>
    <row r="47" spans="1:16" x14ac:dyDescent="0.25">
      <c r="A47" t="s">
        <v>3</v>
      </c>
      <c r="B47" s="1" t="s">
        <v>72</v>
      </c>
      <c r="C47" s="1" t="s">
        <v>160</v>
      </c>
      <c r="D47" s="28">
        <v>7.7147934160747136</v>
      </c>
      <c r="E47" s="2">
        <v>5.8</v>
      </c>
      <c r="G47" s="21" t="s">
        <v>576</v>
      </c>
      <c r="I47" s="21">
        <v>7.4</v>
      </c>
      <c r="K47" s="2">
        <v>7.4</v>
      </c>
      <c r="M47" s="24">
        <v>8.5</v>
      </c>
      <c r="O47" s="24">
        <v>8.1999999999999993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54"/>
      <c r="P48" s="54"/>
    </row>
    <row r="49" spans="1:15" x14ac:dyDescent="0.25">
      <c r="A49" t="s">
        <v>1</v>
      </c>
      <c r="B49" s="1" t="s">
        <v>72</v>
      </c>
      <c r="C49" s="1" t="s">
        <v>159</v>
      </c>
      <c r="D49" s="1">
        <v>757.06</v>
      </c>
      <c r="E49" s="2">
        <v>504</v>
      </c>
      <c r="G49" s="21" t="s">
        <v>579</v>
      </c>
      <c r="I49" s="21">
        <v>480</v>
      </c>
      <c r="K49" s="2">
        <v>484</v>
      </c>
      <c r="M49" s="2">
        <v>490</v>
      </c>
      <c r="O49" s="2">
        <v>512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KMW-5R (Monitoring)
Humboldt Mill</oddHeader>
    <oddFooter>&amp;L&amp;IExplanations of abbreviations are included on the final page of this table.&amp;R&amp;IKMW-5R (Monitoring)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M41" sqref="M41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customWidth="1"/>
    <col min="14" max="14" width="3.7109375" customWidth="1"/>
    <col min="15" max="15" width="13.5703125" style="33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4</v>
      </c>
      <c r="G3" s="1">
        <v>1.65</v>
      </c>
      <c r="I3" s="1">
        <v>1.91</v>
      </c>
      <c r="K3" s="20">
        <v>0.52</v>
      </c>
      <c r="M3" s="20">
        <v>1.81</v>
      </c>
      <c r="N3" s="33"/>
      <c r="O3" s="20">
        <v>1.63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199</v>
      </c>
      <c r="G4" s="1">
        <v>128.80000000000001</v>
      </c>
      <c r="I4" s="1">
        <v>106.1</v>
      </c>
      <c r="K4" s="20">
        <v>219.6</v>
      </c>
      <c r="M4" s="20">
        <v>215.7</v>
      </c>
      <c r="N4" s="33"/>
      <c r="O4" s="20">
        <v>161.4</v>
      </c>
    </row>
    <row r="5" spans="1:16" x14ac:dyDescent="0.25">
      <c r="A5" t="s">
        <v>49</v>
      </c>
      <c r="B5" s="1" t="s">
        <v>105</v>
      </c>
      <c r="C5" s="1" t="s">
        <v>420</v>
      </c>
      <c r="D5" s="1" t="s">
        <v>420</v>
      </c>
      <c r="E5" s="1">
        <v>5.94</v>
      </c>
      <c r="G5" s="1">
        <v>6.04</v>
      </c>
      <c r="I5" s="1">
        <v>6.05</v>
      </c>
      <c r="K5" s="20">
        <v>6.05</v>
      </c>
      <c r="M5" s="20">
        <v>5.89</v>
      </c>
      <c r="N5" s="33"/>
      <c r="O5" s="20">
        <v>6.11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736</v>
      </c>
      <c r="G6" s="1">
        <v>214.5</v>
      </c>
      <c r="I6" s="1">
        <v>330.4</v>
      </c>
      <c r="K6" s="20">
        <v>450.7</v>
      </c>
      <c r="M6" s="20">
        <v>364.3</v>
      </c>
      <c r="N6" s="33"/>
      <c r="O6" s="20">
        <v>238.9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9</v>
      </c>
      <c r="G7" s="1">
        <v>9.41</v>
      </c>
      <c r="I7" s="1">
        <v>12.9</v>
      </c>
      <c r="K7" s="20">
        <v>11.3</v>
      </c>
      <c r="M7" s="20">
        <v>5.8</v>
      </c>
      <c r="N7" s="33"/>
      <c r="O7" s="20">
        <v>11.01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1.8</v>
      </c>
      <c r="G8" s="1">
        <v>383.75</v>
      </c>
      <c r="I8" s="1">
        <v>4.18</v>
      </c>
      <c r="K8" s="20">
        <v>363.1</v>
      </c>
      <c r="M8" s="20">
        <v>2.57</v>
      </c>
      <c r="N8" s="33"/>
      <c r="O8" s="20">
        <v>4.0199999999999996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1596.87</v>
      </c>
      <c r="G9" s="1">
        <v>1597.03</v>
      </c>
      <c r="I9" s="1">
        <v>1592.03</v>
      </c>
      <c r="K9" s="20">
        <v>1595.16</v>
      </c>
      <c r="M9" s="20">
        <v>1595.96</v>
      </c>
      <c r="N9" s="33"/>
      <c r="O9" s="20">
        <v>1597.1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2"/>
      <c r="N10" s="52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29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416</v>
      </c>
      <c r="D13" s="29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23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23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29">
        <v>2.5</v>
      </c>
      <c r="E15" s="23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23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29">
        <v>3</v>
      </c>
      <c r="E17" s="23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23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23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360</v>
      </c>
      <c r="D20" s="28">
        <v>38.92</v>
      </c>
      <c r="E20" s="20" t="s">
        <v>66</v>
      </c>
      <c r="G20" s="1" t="s">
        <v>66</v>
      </c>
      <c r="I20" s="1" t="s">
        <v>66</v>
      </c>
      <c r="K20" s="1" t="s">
        <v>66</v>
      </c>
      <c r="M20" s="21">
        <v>5.4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419</v>
      </c>
      <c r="D21" s="28">
        <v>4098.78</v>
      </c>
      <c r="E21" s="20" t="s">
        <v>68</v>
      </c>
      <c r="G21" s="1" t="s">
        <v>68</v>
      </c>
      <c r="I21" s="1" t="s">
        <v>68</v>
      </c>
      <c r="K21" s="21">
        <v>1840</v>
      </c>
      <c r="M21" s="1" t="s">
        <v>68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418</v>
      </c>
      <c r="D22" s="29">
        <v>9</v>
      </c>
      <c r="E22" s="22" t="s">
        <v>65</v>
      </c>
      <c r="G22" s="18" t="s">
        <v>65</v>
      </c>
      <c r="I22" s="18" t="s">
        <v>65</v>
      </c>
      <c r="K22" s="18" t="s">
        <v>65</v>
      </c>
      <c r="M22" s="6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1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417</v>
      </c>
      <c r="D24" s="28">
        <v>1376.02</v>
      </c>
      <c r="E24" s="2">
        <v>63</v>
      </c>
      <c r="G24" s="1" t="s">
        <v>67</v>
      </c>
      <c r="I24" s="21">
        <v>255</v>
      </c>
      <c r="K24" s="21">
        <v>580</v>
      </c>
      <c r="M24" s="2">
        <v>124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186</v>
      </c>
      <c r="D25" s="28">
        <v>10.07</v>
      </c>
      <c r="E25" s="48" t="s">
        <v>61</v>
      </c>
      <c r="F25" s="35"/>
      <c r="G25" s="49" t="s">
        <v>61</v>
      </c>
      <c r="I25" s="24">
        <v>1.34</v>
      </c>
      <c r="K25" s="49" t="s">
        <v>61</v>
      </c>
      <c r="L25" s="35"/>
      <c r="M25" s="6" t="s">
        <v>61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28">
        <v>185.91</v>
      </c>
      <c r="E27" s="2">
        <v>28</v>
      </c>
      <c r="G27" s="21" t="s">
        <v>109</v>
      </c>
      <c r="I27" s="21">
        <v>22.4</v>
      </c>
      <c r="K27" s="21">
        <v>57.5</v>
      </c>
      <c r="M27" s="2">
        <v>116</v>
      </c>
      <c r="O27" s="2">
        <v>76.099999999999994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28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29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416</v>
      </c>
      <c r="D32" s="28">
        <v>38.14</v>
      </c>
      <c r="E32" s="2">
        <v>16</v>
      </c>
      <c r="G32" s="24" t="s">
        <v>570</v>
      </c>
      <c r="I32" s="21">
        <v>20.9</v>
      </c>
      <c r="K32" s="2">
        <v>24.5</v>
      </c>
      <c r="M32" s="2">
        <v>37.1</v>
      </c>
      <c r="O32" s="2">
        <v>30.5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2"/>
      <c r="N33" s="52"/>
      <c r="O33" s="54"/>
      <c r="P33" s="54"/>
    </row>
    <row r="34" spans="1:16" x14ac:dyDescent="0.25">
      <c r="A34" t="s">
        <v>20</v>
      </c>
      <c r="B34" s="1" t="s">
        <v>72</v>
      </c>
      <c r="C34" s="1" t="s">
        <v>310</v>
      </c>
      <c r="D34" s="28">
        <v>85.44</v>
      </c>
      <c r="E34" s="2">
        <v>30</v>
      </c>
      <c r="G34" s="21" t="s">
        <v>94</v>
      </c>
      <c r="I34" s="21">
        <v>62.6</v>
      </c>
      <c r="K34" s="20">
        <v>41.4</v>
      </c>
      <c r="M34" s="2">
        <v>28.8</v>
      </c>
      <c r="O34" s="2">
        <v>28.3</v>
      </c>
    </row>
    <row r="35" spans="1:16" x14ac:dyDescent="0.25">
      <c r="A35" t="s">
        <v>19</v>
      </c>
      <c r="B35" s="1" t="s">
        <v>72</v>
      </c>
      <c r="C35" s="1" t="s">
        <v>194</v>
      </c>
      <c r="D35" s="29">
        <v>8</v>
      </c>
      <c r="E35" s="22" t="s">
        <v>18</v>
      </c>
      <c r="G35" s="18" t="s">
        <v>18</v>
      </c>
      <c r="I35" s="18" t="s">
        <v>18</v>
      </c>
      <c r="K35" s="18" t="s">
        <v>18</v>
      </c>
      <c r="M35" s="6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415</v>
      </c>
      <c r="D36" s="28">
        <v>184.87</v>
      </c>
      <c r="E36" s="2">
        <v>77</v>
      </c>
      <c r="G36" s="21" t="s">
        <v>75</v>
      </c>
      <c r="I36" s="1" t="s">
        <v>62</v>
      </c>
      <c r="K36" s="2">
        <v>10.5</v>
      </c>
      <c r="M36" s="21">
        <v>20</v>
      </c>
      <c r="O36" s="2">
        <v>12.4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113</v>
      </c>
      <c r="D38" s="28">
        <v>0.22</v>
      </c>
      <c r="E38" s="6" t="s">
        <v>632</v>
      </c>
      <c r="G38" s="6" t="s">
        <v>632</v>
      </c>
      <c r="I38" s="1" t="s">
        <v>632</v>
      </c>
      <c r="K38" s="2">
        <v>7.8E-2</v>
      </c>
      <c r="M38" s="20" t="s">
        <v>632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186</v>
      </c>
      <c r="D39" s="29">
        <v>3.8</v>
      </c>
      <c r="E39" s="24">
        <v>2.7</v>
      </c>
      <c r="G39" s="2">
        <v>0.53</v>
      </c>
      <c r="I39" s="21">
        <v>0.36</v>
      </c>
      <c r="K39" s="6" t="s">
        <v>70</v>
      </c>
      <c r="M39" s="2">
        <v>0.94899999999999995</v>
      </c>
      <c r="O39" s="2">
        <v>0.35499999999999998</v>
      </c>
    </row>
    <row r="40" spans="1:16" x14ac:dyDescent="0.25">
      <c r="A40" t="s">
        <v>12</v>
      </c>
      <c r="B40" s="1" t="s">
        <v>72</v>
      </c>
      <c r="C40" s="1" t="s">
        <v>414</v>
      </c>
      <c r="D40" s="29">
        <v>0.4</v>
      </c>
      <c r="E40" s="18" t="s">
        <v>70</v>
      </c>
      <c r="G40" s="18" t="s">
        <v>70</v>
      </c>
      <c r="I40" s="18" t="s">
        <v>70</v>
      </c>
      <c r="K40" s="18" t="s">
        <v>70</v>
      </c>
      <c r="M40" s="6" t="s">
        <v>679</v>
      </c>
      <c r="O40" s="20" t="s">
        <v>15</v>
      </c>
    </row>
    <row r="41" spans="1:16" x14ac:dyDescent="0.25">
      <c r="A41" t="s">
        <v>10</v>
      </c>
      <c r="B41" s="1" t="s">
        <v>72</v>
      </c>
      <c r="C41" s="1" t="s">
        <v>413</v>
      </c>
      <c r="D41" s="29">
        <v>334.5</v>
      </c>
      <c r="E41" s="2">
        <v>180</v>
      </c>
      <c r="G41" s="21" t="s">
        <v>375</v>
      </c>
      <c r="I41" s="21">
        <v>120</v>
      </c>
      <c r="K41" s="2">
        <v>141</v>
      </c>
      <c r="M41" s="21">
        <v>135</v>
      </c>
      <c r="O41" s="2">
        <v>46.6</v>
      </c>
    </row>
    <row r="42" spans="1:16" x14ac:dyDescent="0.25">
      <c r="A42" t="s">
        <v>9</v>
      </c>
      <c r="B42" s="1" t="s">
        <v>72</v>
      </c>
      <c r="C42" s="1" t="s">
        <v>186</v>
      </c>
      <c r="D42" s="28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2"/>
      <c r="N43" s="52"/>
      <c r="O43" s="54"/>
      <c r="P43" s="54"/>
    </row>
    <row r="44" spans="1:16" x14ac:dyDescent="0.25">
      <c r="A44" t="s">
        <v>6</v>
      </c>
      <c r="B44" s="1" t="s">
        <v>72</v>
      </c>
      <c r="C44" s="1" t="s">
        <v>412</v>
      </c>
      <c r="D44" s="28">
        <v>116.03</v>
      </c>
      <c r="E44" s="2">
        <v>78</v>
      </c>
      <c r="G44" s="21" t="s">
        <v>94</v>
      </c>
      <c r="I44" s="21">
        <v>38.799999999999997</v>
      </c>
      <c r="K44" s="2">
        <v>45.4</v>
      </c>
      <c r="M44" s="2">
        <v>35.9</v>
      </c>
      <c r="O44" s="2">
        <v>18</v>
      </c>
    </row>
    <row r="45" spans="1:16" x14ac:dyDescent="0.25">
      <c r="A45" t="s">
        <v>5</v>
      </c>
      <c r="B45" s="1" t="s">
        <v>72</v>
      </c>
      <c r="C45" s="1" t="s">
        <v>411</v>
      </c>
      <c r="D45" s="28">
        <v>41.43</v>
      </c>
      <c r="E45" s="2">
        <v>30</v>
      </c>
      <c r="G45" s="21" t="s">
        <v>580</v>
      </c>
      <c r="I45" s="21">
        <v>15.6</v>
      </c>
      <c r="K45" s="2">
        <v>16.399999999999999</v>
      </c>
      <c r="M45" s="2">
        <v>12.5</v>
      </c>
      <c r="O45" s="2">
        <v>6.8</v>
      </c>
    </row>
    <row r="46" spans="1:16" x14ac:dyDescent="0.25">
      <c r="A46" t="s">
        <v>4</v>
      </c>
      <c r="B46" s="1" t="s">
        <v>72</v>
      </c>
      <c r="C46" s="1" t="s">
        <v>303</v>
      </c>
      <c r="D46" s="28">
        <v>5.21</v>
      </c>
      <c r="E46" s="2">
        <v>3.6</v>
      </c>
      <c r="G46" s="21" t="s">
        <v>494</v>
      </c>
      <c r="I46" s="21">
        <v>2.8</v>
      </c>
      <c r="K46" s="2">
        <v>2.6</v>
      </c>
      <c r="M46" s="2">
        <v>2.6</v>
      </c>
      <c r="O46" s="2">
        <v>1.6</v>
      </c>
    </row>
    <row r="47" spans="1:16" x14ac:dyDescent="0.25">
      <c r="A47" t="s">
        <v>3</v>
      </c>
      <c r="B47" s="1" t="s">
        <v>72</v>
      </c>
      <c r="C47" s="1" t="s">
        <v>410</v>
      </c>
      <c r="D47" s="28">
        <v>47.56</v>
      </c>
      <c r="E47" s="2">
        <v>15</v>
      </c>
      <c r="G47" s="21" t="s">
        <v>576</v>
      </c>
      <c r="I47" s="21">
        <v>9.6999999999999993</v>
      </c>
      <c r="K47" s="2">
        <v>7.7</v>
      </c>
      <c r="M47" s="2">
        <v>6.7</v>
      </c>
      <c r="O47" s="2">
        <v>6.5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2"/>
      <c r="N48" s="52"/>
      <c r="O48" s="54"/>
      <c r="P48" s="54"/>
    </row>
    <row r="49" spans="1:15" x14ac:dyDescent="0.25">
      <c r="A49" t="s">
        <v>1</v>
      </c>
      <c r="B49" s="1" t="s">
        <v>72</v>
      </c>
      <c r="C49" s="1" t="s">
        <v>409</v>
      </c>
      <c r="D49" s="28">
        <v>479.44</v>
      </c>
      <c r="E49" s="2">
        <v>300</v>
      </c>
      <c r="G49" s="21">
        <v>103</v>
      </c>
      <c r="I49" s="21">
        <v>174</v>
      </c>
      <c r="K49" s="2">
        <v>182</v>
      </c>
      <c r="M49" s="2">
        <v>161</v>
      </c>
      <c r="O49" s="2">
        <v>76</v>
      </c>
    </row>
    <row r="50" spans="1:15" x14ac:dyDescent="0.25">
      <c r="K50" s="20"/>
    </row>
    <row r="51" spans="1:15" x14ac:dyDescent="0.25">
      <c r="K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MW-9R (Monitoring)
Humboldt Mill</oddHeader>
    <oddFooter>&amp;L&amp;IExplanations of abbreviations are included on the final page of this table.&amp;R&amp;IMW-9R (Monitoring)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tabColor theme="9"/>
  </sheetPr>
  <dimension ref="A1:P51"/>
  <sheetViews>
    <sheetView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O8" sqref="O8"/>
    </sheetView>
  </sheetViews>
  <sheetFormatPr defaultRowHeight="15" x14ac:dyDescent="0.25"/>
  <cols>
    <col min="1" max="1" width="22.42578125" customWidth="1"/>
    <col min="2" max="2" width="9.140625" style="1"/>
    <col min="3" max="3" width="14.28515625" style="1" hidden="1" customWidth="1"/>
    <col min="4" max="4" width="14.28515625" style="1" customWidth="1"/>
    <col min="5" max="5" width="13.5703125" style="1" hidden="1" customWidth="1"/>
    <col min="6" max="6" width="3.7109375" hidden="1" customWidth="1"/>
    <col min="7" max="7" width="13.5703125" style="1" hidden="1" customWidth="1"/>
    <col min="8" max="8" width="3.7109375" hidden="1" customWidth="1"/>
    <col min="9" max="9" width="13.5703125" style="1" hidden="1" customWidth="1"/>
    <col min="10" max="10" width="3.7109375" hidden="1" customWidth="1"/>
    <col min="11" max="11" width="13.5703125" style="1" hidden="1" customWidth="1"/>
    <col min="12" max="12" width="3.7109375" hidden="1" customWidth="1"/>
    <col min="13" max="13" width="13.5703125" style="1" customWidth="1"/>
    <col min="14" max="14" width="3.7109375" style="33" customWidth="1"/>
    <col min="15" max="15" width="13.5703125" style="1" customWidth="1"/>
    <col min="16" max="16" width="3.7109375" style="33" customWidth="1"/>
  </cols>
  <sheetData>
    <row r="1" spans="1:16" ht="45" x14ac:dyDescent="0.25">
      <c r="A1" s="5" t="s">
        <v>58</v>
      </c>
      <c r="B1" s="4" t="s">
        <v>57</v>
      </c>
      <c r="C1" s="3" t="s">
        <v>56</v>
      </c>
      <c r="D1" s="3" t="s">
        <v>654</v>
      </c>
      <c r="E1" s="86" t="s">
        <v>55</v>
      </c>
      <c r="F1" s="86"/>
      <c r="G1" s="86" t="s">
        <v>54</v>
      </c>
      <c r="H1" s="86"/>
      <c r="I1" s="86" t="s">
        <v>53</v>
      </c>
      <c r="J1" s="86"/>
      <c r="K1" s="86" t="s">
        <v>639</v>
      </c>
      <c r="L1" s="86"/>
      <c r="M1" s="86" t="s">
        <v>649</v>
      </c>
      <c r="N1" s="86"/>
      <c r="O1" s="86" t="s">
        <v>677</v>
      </c>
      <c r="P1" s="86"/>
    </row>
    <row r="2" spans="1:16" s="33" customFormat="1" x14ac:dyDescent="0.25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2"/>
      <c r="N2" s="52"/>
      <c r="O2" s="54"/>
      <c r="P2" s="54"/>
    </row>
    <row r="3" spans="1:16" x14ac:dyDescent="0.25">
      <c r="A3" t="s">
        <v>51</v>
      </c>
      <c r="B3" s="1" t="s">
        <v>107</v>
      </c>
      <c r="C3" s="1" t="s">
        <v>0</v>
      </c>
      <c r="D3" s="1" t="s">
        <v>0</v>
      </c>
      <c r="E3" s="1">
        <v>5.0599999999999996</v>
      </c>
      <c r="G3" s="1">
        <v>7.69</v>
      </c>
      <c r="I3" s="1">
        <v>7.54</v>
      </c>
      <c r="K3" s="20">
        <v>5.98</v>
      </c>
      <c r="M3" s="20">
        <v>4.1500000000000004</v>
      </c>
      <c r="O3" s="20">
        <v>6.29</v>
      </c>
    </row>
    <row r="4" spans="1:16" x14ac:dyDescent="0.25">
      <c r="A4" t="s">
        <v>50</v>
      </c>
      <c r="B4" s="1" t="s">
        <v>106</v>
      </c>
      <c r="C4" s="1" t="s">
        <v>0</v>
      </c>
      <c r="D4" s="1" t="s">
        <v>0</v>
      </c>
      <c r="E4" s="1">
        <v>182</v>
      </c>
      <c r="G4" s="1">
        <v>148.19999999999999</v>
      </c>
      <c r="I4" s="1">
        <v>152.1</v>
      </c>
      <c r="K4" s="20">
        <v>312.89999999999998</v>
      </c>
      <c r="M4" s="20">
        <v>179.8</v>
      </c>
      <c r="O4" s="20">
        <v>271.5</v>
      </c>
    </row>
    <row r="5" spans="1:16" x14ac:dyDescent="0.25">
      <c r="A5" t="s">
        <v>49</v>
      </c>
      <c r="B5" s="1" t="s">
        <v>105</v>
      </c>
      <c r="C5" s="1" t="s">
        <v>269</v>
      </c>
      <c r="D5" s="1" t="s">
        <v>660</v>
      </c>
      <c r="E5" s="1">
        <v>5.9</v>
      </c>
      <c r="G5" s="1">
        <v>5.84</v>
      </c>
      <c r="I5" s="1">
        <v>5.8</v>
      </c>
      <c r="K5" s="20">
        <v>5.91</v>
      </c>
      <c r="M5" s="20">
        <v>6.11</v>
      </c>
      <c r="O5" s="20">
        <v>5.92</v>
      </c>
    </row>
    <row r="6" spans="1:16" x14ac:dyDescent="0.25">
      <c r="A6" t="s">
        <v>48</v>
      </c>
      <c r="B6" s="1" t="s">
        <v>103</v>
      </c>
      <c r="C6" s="1" t="s">
        <v>0</v>
      </c>
      <c r="D6" s="1" t="s">
        <v>0</v>
      </c>
      <c r="E6" s="1">
        <v>143</v>
      </c>
      <c r="G6" s="1">
        <v>97</v>
      </c>
      <c r="I6" s="1">
        <v>89</v>
      </c>
      <c r="K6" s="20">
        <v>117.5</v>
      </c>
      <c r="M6" s="20">
        <v>222.4</v>
      </c>
      <c r="O6" s="20">
        <v>131.4</v>
      </c>
    </row>
    <row r="7" spans="1:16" x14ac:dyDescent="0.25">
      <c r="A7" t="s">
        <v>47</v>
      </c>
      <c r="B7" s="1" t="s">
        <v>102</v>
      </c>
      <c r="C7" s="1" t="s">
        <v>0</v>
      </c>
      <c r="D7" s="1" t="s">
        <v>0</v>
      </c>
      <c r="E7" s="1">
        <v>6.6</v>
      </c>
      <c r="G7" s="1">
        <v>7.71</v>
      </c>
      <c r="I7" s="1">
        <v>10.3</v>
      </c>
      <c r="K7" s="20">
        <v>8.69</v>
      </c>
      <c r="M7" s="20">
        <v>4.24</v>
      </c>
      <c r="O7" s="20">
        <v>8.61</v>
      </c>
    </row>
    <row r="8" spans="1:16" x14ac:dyDescent="0.25">
      <c r="A8" t="s">
        <v>46</v>
      </c>
      <c r="B8" s="1" t="s">
        <v>101</v>
      </c>
      <c r="C8" s="1" t="s">
        <v>0</v>
      </c>
      <c r="D8" s="1" t="s">
        <v>0</v>
      </c>
      <c r="E8" s="1">
        <v>2.2000000000000002</v>
      </c>
      <c r="G8" s="1">
        <v>4.01</v>
      </c>
      <c r="I8" s="1">
        <v>16.93</v>
      </c>
      <c r="K8" s="20">
        <v>1.59</v>
      </c>
      <c r="M8" s="20">
        <v>2.57</v>
      </c>
      <c r="O8" s="20">
        <v>1.49</v>
      </c>
    </row>
    <row r="9" spans="1:16" x14ac:dyDescent="0.25">
      <c r="A9" t="s">
        <v>45</v>
      </c>
      <c r="B9" s="1" t="s">
        <v>100</v>
      </c>
      <c r="C9" s="1" t="s">
        <v>0</v>
      </c>
      <c r="D9" s="1" t="s">
        <v>0</v>
      </c>
      <c r="E9" s="1">
        <v>1530.36</v>
      </c>
      <c r="G9" s="1">
        <v>1532.5</v>
      </c>
      <c r="I9" s="1">
        <v>1531.66</v>
      </c>
      <c r="K9" s="20">
        <v>1531.62</v>
      </c>
      <c r="M9" s="20">
        <v>1531.67</v>
      </c>
      <c r="O9" s="31">
        <v>1533</v>
      </c>
    </row>
    <row r="10" spans="1:16" x14ac:dyDescent="0.25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9"/>
      <c r="N10" s="39"/>
      <c r="O10" s="54"/>
      <c r="P10" s="54"/>
    </row>
    <row r="11" spans="1:16" x14ac:dyDescent="0.25">
      <c r="A11" t="s">
        <v>43</v>
      </c>
      <c r="B11" s="1" t="s">
        <v>86</v>
      </c>
      <c r="C11" s="1" t="s">
        <v>92</v>
      </c>
      <c r="D11" s="1">
        <v>200</v>
      </c>
      <c r="E11" s="1" t="s">
        <v>0</v>
      </c>
      <c r="G11" s="1" t="s">
        <v>0</v>
      </c>
      <c r="I11" s="1" t="s">
        <v>67</v>
      </c>
      <c r="K11" s="1" t="s">
        <v>0</v>
      </c>
      <c r="M11" s="1" t="s">
        <v>0</v>
      </c>
      <c r="O11" s="1" t="s">
        <v>0</v>
      </c>
    </row>
    <row r="12" spans="1:16" x14ac:dyDescent="0.25">
      <c r="A12" t="s">
        <v>42</v>
      </c>
      <c r="B12" s="1" t="s">
        <v>86</v>
      </c>
      <c r="C12" s="1" t="s">
        <v>88</v>
      </c>
      <c r="D12" s="1">
        <v>4</v>
      </c>
      <c r="E12" s="1" t="s">
        <v>0</v>
      </c>
      <c r="G12" s="1" t="s">
        <v>0</v>
      </c>
      <c r="I12" s="1" t="s">
        <v>18</v>
      </c>
      <c r="K12" s="1" t="s">
        <v>0</v>
      </c>
      <c r="M12" s="1" t="s">
        <v>0</v>
      </c>
      <c r="O12" s="1" t="s">
        <v>0</v>
      </c>
    </row>
    <row r="13" spans="1:16" x14ac:dyDescent="0.25">
      <c r="A13" t="s">
        <v>41</v>
      </c>
      <c r="B13" s="1" t="s">
        <v>86</v>
      </c>
      <c r="C13" s="1" t="s">
        <v>90</v>
      </c>
      <c r="D13" s="1">
        <v>7.5</v>
      </c>
      <c r="E13" s="20" t="s">
        <v>8</v>
      </c>
      <c r="G13" s="1" t="s">
        <v>8</v>
      </c>
      <c r="I13" s="1" t="s">
        <v>8</v>
      </c>
      <c r="K13" s="1" t="s">
        <v>8</v>
      </c>
      <c r="M13" s="1" t="s">
        <v>8</v>
      </c>
      <c r="O13" s="20" t="s">
        <v>8</v>
      </c>
    </row>
    <row r="14" spans="1:16" x14ac:dyDescent="0.25">
      <c r="A14" t="s">
        <v>40</v>
      </c>
      <c r="B14" s="1" t="s">
        <v>86</v>
      </c>
      <c r="C14" s="1" t="s">
        <v>99</v>
      </c>
      <c r="D14" s="1">
        <v>400</v>
      </c>
      <c r="E14" s="1" t="s">
        <v>0</v>
      </c>
      <c r="G14" s="1" t="s">
        <v>0</v>
      </c>
      <c r="I14" s="1" t="s">
        <v>631</v>
      </c>
      <c r="K14" s="1" t="s">
        <v>0</v>
      </c>
      <c r="M14" s="1" t="s">
        <v>0</v>
      </c>
      <c r="O14" s="1" t="s">
        <v>0</v>
      </c>
    </row>
    <row r="15" spans="1:16" x14ac:dyDescent="0.25">
      <c r="A15" t="s">
        <v>39</v>
      </c>
      <c r="B15" s="1" t="s">
        <v>86</v>
      </c>
      <c r="C15" s="1" t="s">
        <v>82</v>
      </c>
      <c r="D15" s="1">
        <v>2.5</v>
      </c>
      <c r="E15" s="1" t="s">
        <v>0</v>
      </c>
      <c r="G15" s="1" t="s">
        <v>0</v>
      </c>
      <c r="I15" s="1" t="s">
        <v>61</v>
      </c>
      <c r="K15" s="1" t="s">
        <v>0</v>
      </c>
      <c r="M15" s="1" t="s">
        <v>0</v>
      </c>
      <c r="O15" s="1" t="s">
        <v>0</v>
      </c>
    </row>
    <row r="16" spans="1:16" x14ac:dyDescent="0.25">
      <c r="A16" t="s">
        <v>38</v>
      </c>
      <c r="B16" s="1" t="s">
        <v>86</v>
      </c>
      <c r="C16" s="1" t="s">
        <v>98</v>
      </c>
      <c r="D16" s="1">
        <v>1200</v>
      </c>
      <c r="E16" s="1" t="s">
        <v>0</v>
      </c>
      <c r="G16" s="1" t="s">
        <v>0</v>
      </c>
      <c r="I16" s="1" t="s">
        <v>635</v>
      </c>
      <c r="K16" s="1" t="s">
        <v>0</v>
      </c>
      <c r="M16" s="1" t="s">
        <v>0</v>
      </c>
      <c r="O16" s="1" t="s">
        <v>0</v>
      </c>
    </row>
    <row r="17" spans="1:15" x14ac:dyDescent="0.25">
      <c r="A17" t="s">
        <v>37</v>
      </c>
      <c r="B17" s="1" t="s">
        <v>86</v>
      </c>
      <c r="C17" s="1" t="s">
        <v>82</v>
      </c>
      <c r="D17" s="1">
        <v>3</v>
      </c>
      <c r="E17" s="1" t="s">
        <v>0</v>
      </c>
      <c r="G17" s="1" t="s">
        <v>0</v>
      </c>
      <c r="I17" s="1" t="s">
        <v>61</v>
      </c>
      <c r="K17" s="1" t="s">
        <v>0</v>
      </c>
      <c r="M17" s="1" t="s">
        <v>0</v>
      </c>
      <c r="O17" s="1" t="s">
        <v>0</v>
      </c>
    </row>
    <row r="18" spans="1:15" x14ac:dyDescent="0.25">
      <c r="A18" t="s">
        <v>36</v>
      </c>
      <c r="B18" s="1" t="s">
        <v>86</v>
      </c>
      <c r="C18" s="1" t="s">
        <v>95</v>
      </c>
      <c r="D18" s="1">
        <v>40</v>
      </c>
      <c r="E18" s="1" t="s">
        <v>0</v>
      </c>
      <c r="G18" s="1" t="s">
        <v>0</v>
      </c>
      <c r="I18" s="1" t="s">
        <v>62</v>
      </c>
      <c r="K18" s="1" t="s">
        <v>0</v>
      </c>
      <c r="M18" s="1" t="s">
        <v>0</v>
      </c>
      <c r="O18" s="1" t="s">
        <v>0</v>
      </c>
    </row>
    <row r="19" spans="1:15" x14ac:dyDescent="0.25">
      <c r="A19" t="s">
        <v>35</v>
      </c>
      <c r="B19" s="1" t="s">
        <v>86</v>
      </c>
      <c r="C19" s="1" t="s">
        <v>91</v>
      </c>
      <c r="D19" s="1">
        <v>80</v>
      </c>
      <c r="E19" s="1" t="s">
        <v>0</v>
      </c>
      <c r="G19" s="1" t="s">
        <v>0</v>
      </c>
      <c r="I19" s="1" t="s">
        <v>63</v>
      </c>
      <c r="K19" s="1" t="s">
        <v>0</v>
      </c>
      <c r="M19" s="1" t="s">
        <v>0</v>
      </c>
      <c r="O19" s="1" t="s">
        <v>0</v>
      </c>
    </row>
    <row r="20" spans="1:15" x14ac:dyDescent="0.25">
      <c r="A20" t="s">
        <v>34</v>
      </c>
      <c r="B20" s="1" t="s">
        <v>86</v>
      </c>
      <c r="C20" s="1" t="s">
        <v>87</v>
      </c>
      <c r="D20" s="1">
        <v>16</v>
      </c>
      <c r="E20" s="20" t="s">
        <v>66</v>
      </c>
      <c r="G20" s="1" t="s">
        <v>66</v>
      </c>
      <c r="I20" s="1" t="s">
        <v>66</v>
      </c>
      <c r="K20" s="1" t="s">
        <v>66</v>
      </c>
      <c r="M20" s="1" t="s">
        <v>66</v>
      </c>
      <c r="O20" s="20" t="s">
        <v>66</v>
      </c>
    </row>
    <row r="21" spans="1:15" x14ac:dyDescent="0.25">
      <c r="A21" t="s">
        <v>33</v>
      </c>
      <c r="B21" s="1" t="s">
        <v>86</v>
      </c>
      <c r="C21" s="1" t="s">
        <v>268</v>
      </c>
      <c r="D21" s="1">
        <v>497.99</v>
      </c>
      <c r="E21" s="20" t="s">
        <v>68</v>
      </c>
      <c r="G21" s="1" t="s">
        <v>68</v>
      </c>
      <c r="I21" s="1" t="s">
        <v>68</v>
      </c>
      <c r="K21" s="1" t="s">
        <v>68</v>
      </c>
      <c r="M21" s="1" t="s">
        <v>68</v>
      </c>
      <c r="O21" s="20" t="s">
        <v>68</v>
      </c>
    </row>
    <row r="22" spans="1:15" x14ac:dyDescent="0.25">
      <c r="A22" t="s">
        <v>32</v>
      </c>
      <c r="B22" s="1" t="s">
        <v>86</v>
      </c>
      <c r="C22" s="1" t="s">
        <v>96</v>
      </c>
      <c r="D22" s="1">
        <v>9</v>
      </c>
      <c r="E22" s="20" t="s">
        <v>65</v>
      </c>
      <c r="G22" s="1" t="s">
        <v>65</v>
      </c>
      <c r="I22" s="1" t="s">
        <v>65</v>
      </c>
      <c r="K22" s="1" t="s">
        <v>65</v>
      </c>
      <c r="M22" s="1" t="s">
        <v>65</v>
      </c>
      <c r="O22" s="20" t="s">
        <v>65</v>
      </c>
    </row>
    <row r="23" spans="1:15" x14ac:dyDescent="0.25">
      <c r="A23" t="s">
        <v>31</v>
      </c>
      <c r="B23" s="1" t="s">
        <v>86</v>
      </c>
      <c r="C23" s="1" t="s">
        <v>95</v>
      </c>
      <c r="D23" s="1">
        <v>40</v>
      </c>
      <c r="E23" s="23" t="s">
        <v>0</v>
      </c>
      <c r="G23" s="1" t="s">
        <v>0</v>
      </c>
      <c r="I23" s="1" t="s">
        <v>62</v>
      </c>
      <c r="K23" s="1" t="s">
        <v>0</v>
      </c>
      <c r="M23" s="1" t="s">
        <v>0</v>
      </c>
      <c r="O23" s="1" t="s">
        <v>0</v>
      </c>
    </row>
    <row r="24" spans="1:15" x14ac:dyDescent="0.25">
      <c r="A24" t="s">
        <v>30</v>
      </c>
      <c r="B24" s="1" t="s">
        <v>86</v>
      </c>
      <c r="C24" s="1" t="s">
        <v>267</v>
      </c>
      <c r="D24" s="1">
        <v>5262.51</v>
      </c>
      <c r="E24" s="20" t="s">
        <v>67</v>
      </c>
      <c r="G24" s="1" t="s">
        <v>67</v>
      </c>
      <c r="I24" s="1" t="s">
        <v>67</v>
      </c>
      <c r="K24" s="1" t="s">
        <v>67</v>
      </c>
      <c r="M24" s="21">
        <v>50.4</v>
      </c>
      <c r="O24" s="20" t="s">
        <v>67</v>
      </c>
    </row>
    <row r="25" spans="1:15" x14ac:dyDescent="0.25">
      <c r="A25" t="s">
        <v>29</v>
      </c>
      <c r="B25" s="1" t="s">
        <v>93</v>
      </c>
      <c r="C25" s="1" t="s">
        <v>266</v>
      </c>
      <c r="D25" s="1">
        <v>8.44</v>
      </c>
      <c r="E25" s="2">
        <v>1.2</v>
      </c>
      <c r="G25" s="1" t="s">
        <v>61</v>
      </c>
      <c r="I25" s="1" t="s">
        <v>61</v>
      </c>
      <c r="K25" s="1" t="s">
        <v>61</v>
      </c>
      <c r="M25" s="21">
        <v>1.34</v>
      </c>
      <c r="O25" s="20" t="s">
        <v>61</v>
      </c>
    </row>
    <row r="26" spans="1:15" x14ac:dyDescent="0.25">
      <c r="A26" t="s">
        <v>28</v>
      </c>
      <c r="B26" s="1" t="s">
        <v>86</v>
      </c>
      <c r="C26" s="1" t="s">
        <v>92</v>
      </c>
      <c r="D26" s="1">
        <v>200</v>
      </c>
      <c r="E26" s="1" t="s">
        <v>0</v>
      </c>
      <c r="G26" s="1" t="s">
        <v>0</v>
      </c>
      <c r="I26" s="1" t="s">
        <v>67</v>
      </c>
      <c r="K26" s="1" t="s">
        <v>0</v>
      </c>
      <c r="M26" s="1" t="s">
        <v>0</v>
      </c>
      <c r="O26" s="1" t="s">
        <v>0</v>
      </c>
    </row>
    <row r="27" spans="1:15" x14ac:dyDescent="0.25">
      <c r="A27" t="s">
        <v>27</v>
      </c>
      <c r="B27" s="1" t="s">
        <v>86</v>
      </c>
      <c r="C27" s="1" t="s">
        <v>91</v>
      </c>
      <c r="D27" s="1">
        <v>80</v>
      </c>
      <c r="E27" s="20" t="s">
        <v>63</v>
      </c>
      <c r="G27" s="1" t="s">
        <v>63</v>
      </c>
      <c r="I27" s="1" t="s">
        <v>63</v>
      </c>
      <c r="K27" s="1" t="s">
        <v>63</v>
      </c>
      <c r="M27" s="1" t="s">
        <v>63</v>
      </c>
      <c r="O27" s="20" t="s">
        <v>63</v>
      </c>
    </row>
    <row r="28" spans="1:15" x14ac:dyDescent="0.25">
      <c r="A28" t="s">
        <v>26</v>
      </c>
      <c r="B28" s="1" t="s">
        <v>86</v>
      </c>
      <c r="C28" s="1" t="s">
        <v>90</v>
      </c>
      <c r="D28" s="1">
        <v>20</v>
      </c>
      <c r="E28" s="1" t="s">
        <v>0</v>
      </c>
      <c r="G28" s="1" t="s">
        <v>0</v>
      </c>
      <c r="I28" s="1" t="s">
        <v>8</v>
      </c>
      <c r="K28" s="1" t="s">
        <v>0</v>
      </c>
      <c r="M28" s="1" t="s">
        <v>0</v>
      </c>
      <c r="O28" s="1" t="s">
        <v>0</v>
      </c>
    </row>
    <row r="29" spans="1:15" x14ac:dyDescent="0.25">
      <c r="A29" t="s">
        <v>25</v>
      </c>
      <c r="B29" s="1" t="s">
        <v>86</v>
      </c>
      <c r="C29" s="1" t="s">
        <v>89</v>
      </c>
      <c r="D29" s="1">
        <v>0.8</v>
      </c>
      <c r="E29" s="1" t="s">
        <v>0</v>
      </c>
      <c r="G29" s="1" t="s">
        <v>0</v>
      </c>
      <c r="I29" s="1" t="s">
        <v>59</v>
      </c>
      <c r="K29" s="1" t="s">
        <v>0</v>
      </c>
      <c r="M29" s="1" t="s">
        <v>0</v>
      </c>
      <c r="O29" s="1" t="s">
        <v>0</v>
      </c>
    </row>
    <row r="30" spans="1:15" x14ac:dyDescent="0.25">
      <c r="A30" t="s">
        <v>24</v>
      </c>
      <c r="B30" s="1" t="s">
        <v>86</v>
      </c>
      <c r="C30" s="1" t="s">
        <v>88</v>
      </c>
      <c r="D30" s="1">
        <v>2</v>
      </c>
      <c r="E30" s="1" t="s">
        <v>0</v>
      </c>
      <c r="G30" s="1" t="s">
        <v>0</v>
      </c>
      <c r="I30" s="1" t="s">
        <v>18</v>
      </c>
      <c r="K30" s="1" t="s">
        <v>0</v>
      </c>
      <c r="M30" s="1" t="s">
        <v>0</v>
      </c>
      <c r="O30" s="1" t="s">
        <v>0</v>
      </c>
    </row>
    <row r="31" spans="1:15" x14ac:dyDescent="0.25">
      <c r="A31" t="s">
        <v>23</v>
      </c>
      <c r="B31" s="1" t="s">
        <v>86</v>
      </c>
      <c r="C31" s="1" t="s">
        <v>87</v>
      </c>
      <c r="D31" s="1">
        <v>16</v>
      </c>
      <c r="E31" s="1" t="s">
        <v>0</v>
      </c>
      <c r="G31" s="1" t="s">
        <v>0</v>
      </c>
      <c r="I31" s="1" t="s">
        <v>66</v>
      </c>
      <c r="K31" s="1" t="s">
        <v>0</v>
      </c>
      <c r="M31" s="1" t="s">
        <v>0</v>
      </c>
      <c r="O31" s="1" t="s">
        <v>0</v>
      </c>
    </row>
    <row r="32" spans="1:15" x14ac:dyDescent="0.25">
      <c r="A32" t="s">
        <v>22</v>
      </c>
      <c r="B32" s="1" t="s">
        <v>86</v>
      </c>
      <c r="C32" s="1" t="s">
        <v>95</v>
      </c>
      <c r="D32" s="1">
        <v>40</v>
      </c>
      <c r="E32" s="20" t="s">
        <v>62</v>
      </c>
      <c r="G32" s="1" t="s">
        <v>62</v>
      </c>
      <c r="I32" s="1" t="s">
        <v>62</v>
      </c>
      <c r="K32" s="1" t="s">
        <v>62</v>
      </c>
      <c r="M32" s="1" t="s">
        <v>62</v>
      </c>
      <c r="O32" s="20" t="s">
        <v>62</v>
      </c>
    </row>
    <row r="33" spans="1:16" x14ac:dyDescent="0.25">
      <c r="A33" s="57" t="s">
        <v>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42"/>
      <c r="M33" s="42"/>
      <c r="N33" s="42"/>
      <c r="O33" s="42"/>
      <c r="P33" s="42"/>
    </row>
    <row r="34" spans="1:16" x14ac:dyDescent="0.25">
      <c r="A34" t="s">
        <v>20</v>
      </c>
      <c r="B34" s="1" t="s">
        <v>72</v>
      </c>
      <c r="C34" s="1" t="s">
        <v>265</v>
      </c>
      <c r="D34" s="1">
        <v>117.82</v>
      </c>
      <c r="E34" s="2">
        <v>41</v>
      </c>
      <c r="G34" s="21" t="s">
        <v>533</v>
      </c>
      <c r="I34" s="21">
        <v>37</v>
      </c>
      <c r="K34" s="2">
        <v>29.7</v>
      </c>
      <c r="M34" s="2">
        <v>58.6</v>
      </c>
      <c r="O34" s="2">
        <v>36.1</v>
      </c>
    </row>
    <row r="35" spans="1:16" x14ac:dyDescent="0.25">
      <c r="A35" t="s">
        <v>19</v>
      </c>
      <c r="B35" s="1" t="s">
        <v>72</v>
      </c>
      <c r="C35" s="1" t="s">
        <v>88</v>
      </c>
      <c r="D35" s="1">
        <v>8</v>
      </c>
      <c r="E35" s="20" t="s">
        <v>18</v>
      </c>
      <c r="G35" s="1" t="s">
        <v>18</v>
      </c>
      <c r="I35" s="1" t="s">
        <v>18</v>
      </c>
      <c r="K35" s="1" t="s">
        <v>18</v>
      </c>
      <c r="M35" s="1" t="s">
        <v>18</v>
      </c>
      <c r="O35" s="20" t="s">
        <v>18</v>
      </c>
    </row>
    <row r="36" spans="1:16" x14ac:dyDescent="0.25">
      <c r="A36" t="s">
        <v>17</v>
      </c>
      <c r="B36" s="1" t="s">
        <v>72</v>
      </c>
      <c r="C36" s="1" t="s">
        <v>264</v>
      </c>
      <c r="D36" s="1">
        <v>22.96</v>
      </c>
      <c r="E36" s="20" t="s">
        <v>62</v>
      </c>
      <c r="G36" s="1" t="s">
        <v>62</v>
      </c>
      <c r="I36" s="1" t="s">
        <v>62</v>
      </c>
      <c r="K36" s="1" t="s">
        <v>62</v>
      </c>
      <c r="M36" s="21">
        <v>13.2</v>
      </c>
      <c r="O36" s="20" t="s">
        <v>62</v>
      </c>
    </row>
    <row r="37" spans="1:16" x14ac:dyDescent="0.25">
      <c r="A37" t="s">
        <v>16</v>
      </c>
      <c r="B37" s="1" t="s">
        <v>72</v>
      </c>
      <c r="C37" s="1" t="s">
        <v>82</v>
      </c>
      <c r="D37" s="1">
        <v>2.5</v>
      </c>
      <c r="E37" s="20" t="s">
        <v>61</v>
      </c>
      <c r="G37" s="1" t="s">
        <v>61</v>
      </c>
      <c r="I37" s="1" t="s">
        <v>61</v>
      </c>
      <c r="K37" s="1" t="s">
        <v>61</v>
      </c>
      <c r="M37" s="1" t="s">
        <v>61</v>
      </c>
      <c r="O37" s="20" t="s">
        <v>61</v>
      </c>
    </row>
    <row r="38" spans="1:16" x14ac:dyDescent="0.25">
      <c r="A38" t="s">
        <v>14</v>
      </c>
      <c r="B38" s="1" t="s">
        <v>72</v>
      </c>
      <c r="C38" s="1" t="s">
        <v>263</v>
      </c>
      <c r="D38" s="1">
        <v>0.40200000000000002</v>
      </c>
      <c r="E38" s="6" t="s">
        <v>632</v>
      </c>
      <c r="G38" s="6" t="s">
        <v>632</v>
      </c>
      <c r="I38" s="6" t="s">
        <v>632</v>
      </c>
      <c r="K38" s="6" t="s">
        <v>632</v>
      </c>
      <c r="M38" s="6" t="s">
        <v>632</v>
      </c>
      <c r="O38" s="20" t="s">
        <v>632</v>
      </c>
    </row>
    <row r="39" spans="1:16" x14ac:dyDescent="0.25">
      <c r="A39" t="s">
        <v>13</v>
      </c>
      <c r="B39" s="1" t="s">
        <v>72</v>
      </c>
      <c r="C39" s="1" t="s">
        <v>235</v>
      </c>
      <c r="D39" s="1">
        <v>1.87</v>
      </c>
      <c r="E39" s="2">
        <v>0.94</v>
      </c>
      <c r="F39" s="17"/>
      <c r="G39" s="2">
        <v>0.5</v>
      </c>
      <c r="I39" s="21">
        <v>0.13800000000000001</v>
      </c>
      <c r="K39" s="21">
        <v>0.44800000000000001</v>
      </c>
      <c r="M39" s="21">
        <v>0.77700000000000002</v>
      </c>
      <c r="O39" s="67">
        <v>0.65</v>
      </c>
    </row>
    <row r="40" spans="1:16" x14ac:dyDescent="0.25">
      <c r="A40" t="s">
        <v>12</v>
      </c>
      <c r="B40" s="1" t="s">
        <v>72</v>
      </c>
      <c r="C40" s="1" t="s">
        <v>80</v>
      </c>
      <c r="D40" s="1">
        <v>0.4</v>
      </c>
      <c r="E40" s="6" t="s">
        <v>70</v>
      </c>
      <c r="G40" s="6" t="s">
        <v>70</v>
      </c>
      <c r="I40" s="1" t="s">
        <v>70</v>
      </c>
      <c r="K40" s="1" t="s">
        <v>15</v>
      </c>
      <c r="M40" s="1" t="s">
        <v>15</v>
      </c>
      <c r="O40" s="20" t="s">
        <v>15</v>
      </c>
    </row>
    <row r="41" spans="1:16" x14ac:dyDescent="0.25">
      <c r="A41" t="s">
        <v>10</v>
      </c>
      <c r="B41" s="1" t="s">
        <v>72</v>
      </c>
      <c r="C41" s="1" t="s">
        <v>262</v>
      </c>
      <c r="D41" s="1">
        <v>85.65</v>
      </c>
      <c r="E41" s="2">
        <v>19</v>
      </c>
      <c r="G41" s="21" t="s">
        <v>231</v>
      </c>
      <c r="I41" s="21">
        <v>14.2</v>
      </c>
      <c r="K41" s="21">
        <v>15.5</v>
      </c>
      <c r="M41" s="21">
        <v>20.2</v>
      </c>
      <c r="O41" s="2">
        <v>14.8</v>
      </c>
    </row>
    <row r="42" spans="1:16" x14ac:dyDescent="0.25">
      <c r="A42" t="s">
        <v>9</v>
      </c>
      <c r="B42" s="1" t="s">
        <v>72</v>
      </c>
      <c r="C42" s="1" t="s">
        <v>261</v>
      </c>
      <c r="D42" s="1">
        <v>0.8</v>
      </c>
      <c r="E42" s="20" t="s">
        <v>59</v>
      </c>
      <c r="G42" s="1" t="s">
        <v>59</v>
      </c>
      <c r="I42" s="1" t="s">
        <v>59</v>
      </c>
      <c r="K42" s="1" t="s">
        <v>59</v>
      </c>
      <c r="M42" s="1" t="s">
        <v>59</v>
      </c>
      <c r="O42" s="20" t="s">
        <v>59</v>
      </c>
    </row>
    <row r="43" spans="1:16" x14ac:dyDescent="0.25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42"/>
      <c r="M43" s="42"/>
      <c r="N43" s="42"/>
      <c r="O43" s="42"/>
      <c r="P43" s="42"/>
    </row>
    <row r="44" spans="1:16" x14ac:dyDescent="0.25">
      <c r="A44" t="s">
        <v>6</v>
      </c>
      <c r="B44" s="1" t="s">
        <v>72</v>
      </c>
      <c r="C44" s="1" t="s">
        <v>260</v>
      </c>
      <c r="D44" s="1">
        <v>43.04</v>
      </c>
      <c r="E44" s="2">
        <v>10</v>
      </c>
      <c r="G44" s="21" t="s">
        <v>189</v>
      </c>
      <c r="I44" s="21">
        <v>9.1</v>
      </c>
      <c r="K44" s="2">
        <v>9.1999999999999993</v>
      </c>
      <c r="M44" s="2">
        <v>18.899999999999999</v>
      </c>
      <c r="O44" s="2">
        <v>8.9</v>
      </c>
    </row>
    <row r="45" spans="1:16" x14ac:dyDescent="0.25">
      <c r="A45" t="s">
        <v>5</v>
      </c>
      <c r="B45" s="1" t="s">
        <v>72</v>
      </c>
      <c r="C45" s="1" t="s">
        <v>259</v>
      </c>
      <c r="D45" s="1">
        <v>18.63</v>
      </c>
      <c r="E45" s="2">
        <v>4.7</v>
      </c>
      <c r="G45" s="21" t="s">
        <v>451</v>
      </c>
      <c r="I45" s="21">
        <v>4.0999999999999996</v>
      </c>
      <c r="K45" s="2">
        <v>4.3</v>
      </c>
      <c r="M45" s="2">
        <v>7.3</v>
      </c>
      <c r="O45" s="2">
        <v>4</v>
      </c>
    </row>
    <row r="46" spans="1:16" x14ac:dyDescent="0.25">
      <c r="A46" t="s">
        <v>4</v>
      </c>
      <c r="B46" s="1" t="s">
        <v>72</v>
      </c>
      <c r="C46" s="1" t="s">
        <v>258</v>
      </c>
      <c r="D46" s="1">
        <v>8.9499999999999993</v>
      </c>
      <c r="E46" s="38">
        <v>3</v>
      </c>
      <c r="G46" s="21" t="s">
        <v>540</v>
      </c>
      <c r="I46" s="21">
        <v>2.4</v>
      </c>
      <c r="K46" s="2">
        <v>2.4</v>
      </c>
      <c r="M46" s="38">
        <v>3</v>
      </c>
      <c r="O46" s="38">
        <v>2.1</v>
      </c>
    </row>
    <row r="47" spans="1:16" x14ac:dyDescent="0.25">
      <c r="A47" t="s">
        <v>3</v>
      </c>
      <c r="B47" s="1" t="s">
        <v>72</v>
      </c>
      <c r="C47" s="1" t="s">
        <v>257</v>
      </c>
      <c r="D47" s="1">
        <v>11.68</v>
      </c>
      <c r="E47" s="2">
        <v>6.6</v>
      </c>
      <c r="G47" s="21" t="s">
        <v>465</v>
      </c>
      <c r="I47" s="21">
        <v>5.5</v>
      </c>
      <c r="K47" s="2">
        <v>5.0999999999999996</v>
      </c>
      <c r="M47" s="2">
        <v>7.2</v>
      </c>
      <c r="O47" s="2">
        <v>6.3</v>
      </c>
    </row>
    <row r="48" spans="1:16" x14ac:dyDescent="0.25">
      <c r="A48" s="57" t="s">
        <v>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9"/>
      <c r="N48" s="39"/>
      <c r="O48" s="54"/>
      <c r="P48" s="54"/>
    </row>
    <row r="49" spans="1:15" x14ac:dyDescent="0.25">
      <c r="A49" t="s">
        <v>1</v>
      </c>
      <c r="B49" s="1" t="s">
        <v>72</v>
      </c>
      <c r="C49" s="1" t="s">
        <v>256</v>
      </c>
      <c r="D49" s="1">
        <v>199.04</v>
      </c>
      <c r="E49" s="2">
        <v>48</v>
      </c>
      <c r="G49" s="21" t="s">
        <v>411</v>
      </c>
      <c r="I49" s="21">
        <v>42</v>
      </c>
      <c r="K49" s="2">
        <v>48</v>
      </c>
      <c r="M49" s="2">
        <v>106</v>
      </c>
      <c r="O49" s="2">
        <v>40</v>
      </c>
    </row>
    <row r="50" spans="1:15" x14ac:dyDescent="0.25">
      <c r="K50" s="20"/>
      <c r="M50" s="20"/>
      <c r="O50" s="20"/>
    </row>
    <row r="51" spans="1:15" x14ac:dyDescent="0.25">
      <c r="K51" s="20"/>
      <c r="M51" s="20"/>
      <c r="O51" s="20"/>
    </row>
  </sheetData>
  <mergeCells count="6">
    <mergeCell ref="O1:P1"/>
    <mergeCell ref="M1:N1"/>
    <mergeCell ref="K1:L1"/>
    <mergeCell ref="E1:F1"/>
    <mergeCell ref="G1:H1"/>
    <mergeCell ref="I1:J1"/>
  </mergeCells>
  <pageMargins left="0.7" right="0.7" top="0.75" bottom="0.75" header="0.3" footer="0.3"/>
  <pageSetup orientation="portrait" verticalDpi="300" r:id="rId1"/>
  <headerFooter>
    <oddHeader>&amp;C&amp;C&amp;B2017
Mine Permit Groundwater Quality Monitoring Data
MW-701 QAL (Monitoring)
Humboldt Mill</oddHeader>
    <oddFooter>&amp;L&amp;IExplanations of abbreviations are included on the final page of this table.&amp;R&amp;IMW-701 QAL (Monitoring)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6E6DEB3371443B1E51F79C740540E" ma:contentTypeVersion="0" ma:contentTypeDescription="Create a new document." ma:contentTypeScope="" ma:versionID="d98cc7d8c820d228eef5c8f0273ea4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ACFD1-271E-45B5-A33E-4C8BE1B6F041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E93615F-DF7F-4EF8-9199-F7AA11DAE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3DE673-3E5A-42CC-A656-F1B3BE31A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HW-1L</vt:lpstr>
      <vt:lpstr>HW-1U LLA</vt:lpstr>
      <vt:lpstr>HW-1U UFB</vt:lpstr>
      <vt:lpstr>HW-2</vt:lpstr>
      <vt:lpstr>HW-8U</vt:lpstr>
      <vt:lpstr>HYG-1</vt:lpstr>
      <vt:lpstr>KMW-5R</vt:lpstr>
      <vt:lpstr>MW-9R</vt:lpstr>
      <vt:lpstr>MW-701 QAL</vt:lpstr>
      <vt:lpstr>MW-701 UFB</vt:lpstr>
      <vt:lpstr>MW-702 QAL</vt:lpstr>
      <vt:lpstr>MW-702 UFB</vt:lpstr>
      <vt:lpstr>MW-703 QAL</vt:lpstr>
      <vt:lpstr>MW-703 UFB</vt:lpstr>
      <vt:lpstr>MW-703 LLA</vt:lpstr>
      <vt:lpstr>MW-703 DBA</vt:lpstr>
      <vt:lpstr>MW-704 QAL</vt:lpstr>
      <vt:lpstr>MW-704 UFB</vt:lpstr>
      <vt:lpstr>MW-704 LLA</vt:lpstr>
      <vt:lpstr>MW-704 DBA</vt:lpstr>
      <vt:lpstr>MW-705 QAL</vt:lpstr>
      <vt:lpstr>MW-705 UFB</vt:lpstr>
      <vt:lpstr>MW-706 QAL</vt:lpstr>
      <vt:lpstr>MW-707 QAL</vt:lpstr>
      <vt:lpstr>MER-001</vt:lpstr>
      <vt:lpstr>MER-002</vt:lpstr>
      <vt:lpstr>MER-003</vt:lpstr>
      <vt:lpstr>WBR-001</vt:lpstr>
      <vt:lpstr>WBR-002</vt:lpstr>
      <vt:lpstr>WBR-003</vt:lpstr>
      <vt:lpstr>HMWQ-004</vt:lpstr>
      <vt:lpstr>HMP-009</vt:lpstr>
      <vt:lpstr>footnotes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Wentzloff</dc:creator>
  <cp:lastModifiedBy>abbie</cp:lastModifiedBy>
  <cp:lastPrinted>2017-10-19T17:50:59Z</cp:lastPrinted>
  <dcterms:created xsi:type="dcterms:W3CDTF">2017-03-22T18:34:03Z</dcterms:created>
  <dcterms:modified xsi:type="dcterms:W3CDTF">2018-10-31T15:27:10Z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0x010100EA46E6DEB3371443B1E51F79C740540E</vt:lpwstr>
  </property>
</Properties>
</file>